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 Pohl. a závazky město+PO" sheetId="1" r:id="rId1"/>
    <sheet name="město - účet 311" sheetId="2" r:id="rId2"/>
    <sheet name="město - účet 315" sheetId="3" r:id="rId3"/>
  </sheets>
  <definedNames/>
  <calcPr fullCalcOnLoad="1"/>
</workbook>
</file>

<file path=xl/sharedStrings.xml><?xml version="1.0" encoding="utf-8"?>
<sst xmlns="http://schemas.openxmlformats.org/spreadsheetml/2006/main" count="83" uniqueCount="50">
  <si>
    <t>město</t>
  </si>
  <si>
    <t>Technické služby</t>
  </si>
  <si>
    <t>ZŠ Jičínská</t>
  </si>
  <si>
    <t>MŠ Kamarád</t>
  </si>
  <si>
    <t>MŠ Pionýrů</t>
  </si>
  <si>
    <t>Luna, středisko volného času</t>
  </si>
  <si>
    <t>ŠJ Komenského</t>
  </si>
  <si>
    <t>Odběratelé</t>
  </si>
  <si>
    <t>Jiné pohledávky z hlavní činnosti</t>
  </si>
  <si>
    <t>ZŠ Npor. Loma</t>
  </si>
  <si>
    <t xml:space="preserve">z toho </t>
  </si>
  <si>
    <t>z toho</t>
  </si>
  <si>
    <t>město - dlužné příjmy proti předpisům</t>
  </si>
  <si>
    <t>text</t>
  </si>
  <si>
    <t>vystavené fa městem, předpisy nájmů</t>
  </si>
  <si>
    <t>Vystavené faktury za nájem NB v čp. 35 - všechny jsou po datu splatnosti, jedná se o faktury vystavené SMMP s.r.o. v souladu s Komisionářskou smlouvou, která byly ukončena k 31.12.2015.</t>
  </si>
  <si>
    <t>Nájemné z bytů -  částka je po lhůtě splatnosti, do lhůty splatnosti jsou dlužné nájmy na účtu 377 0113 - jsou vedeny jako pohledávka za poštou.</t>
  </si>
  <si>
    <t>Náhrada škody - za zcizenou kameru na PK - částka je po lhůtě splatnosti, řeší se prostřednictvím exekutora.</t>
  </si>
  <si>
    <t>Pohledávky - účet 311 - odběratelé</t>
  </si>
  <si>
    <t>Pohledávky - účet 315 - jiné pohledávky z hlavní činnosti</t>
  </si>
  <si>
    <t>Nájemce obecního bytu - poplatek z prodlení na základě rozsudku ČR. Po lhůtě splatnosti.</t>
  </si>
  <si>
    <t>do lhůty splatnosti</t>
  </si>
  <si>
    <t>po lhůtě splatnosti</t>
  </si>
  <si>
    <t>do data splatnosti / po datu splatnosti</t>
  </si>
  <si>
    <t>Neoprávněně vyplacené sociální dávky - vše po lhůtě splatnosti.</t>
  </si>
  <si>
    <t>účet</t>
  </si>
  <si>
    <t xml:space="preserve">do data splatnosti </t>
  </si>
  <si>
    <t>po datu splatnosti</t>
  </si>
  <si>
    <t xml:space="preserve">doplňující příloha </t>
  </si>
  <si>
    <t>komentář po datu splatnosti</t>
  </si>
  <si>
    <t xml:space="preserve">Vystavené faktury za reklamu v měsíčníku - jedná se o 2 faktury z roku 2015, kdy je vydán rozsudek soudu - předáno exekutorovi. </t>
  </si>
  <si>
    <t>Faktura za prodej pozemku splatná k 29.06.2020.</t>
  </si>
  <si>
    <t>Čtyři  faktury vystavené za věcná břemena. Vše do lhůty splatnosti.</t>
  </si>
  <si>
    <t>Ubytovna čp. 1303 - dlužné nájmy. Do lhůty splatnosti je částka 5 600,00 Kč včetně přeplatku 45,00 Kč. Po lhůtě splatnosti je částka 2 9000,00 Kč.</t>
  </si>
  <si>
    <t>Částka zahrnuje: tři faktury do data splatnosti v částkách 9 188,00 Kč, 473,00 Kč a 760,00 Kč do data splatnosti, celkem za 10 421,00 Kč. Po lhůtě splatnosti je jedna faktura v částce 290 418,00 Kč za vyměřenou smluvní pokutu. Po lhůtě splatnosti navíc je i částka 410,00 Kč - jedná se o nezaplacené služby u NP čp. 35.</t>
  </si>
  <si>
    <t>Poplatek za psa - z toho do lhůty splatnosti 14 750,00 Kč, po lhůtě splatnosti pak 28 762,00 Kč.</t>
  </si>
  <si>
    <t>Pokuty udělené městskou policií - z toho do data splatnosti 4 500,00 Kč, po lhůtě splatnosti pak 190 840,00 Kč.</t>
  </si>
  <si>
    <t>Pokuty udělené za přestupky - z toho do data splatnosti 7 500,00 Kč, po datu splatnosti pak 143 300,00 Kč.</t>
  </si>
  <si>
    <t xml:space="preserve">Poplatek za odvoz na záchytnou stanici  - vše po lhůtě splatnosti. </t>
  </si>
  <si>
    <t xml:space="preserve">Náklady řízení - vše po lhůtě splatnosti. </t>
  </si>
  <si>
    <r>
      <t>Dodavatelé - závazky z obchodních vztahů (</t>
    </r>
    <r>
      <rPr>
        <b/>
        <i/>
        <sz val="9"/>
        <rFont val="Calibri"/>
        <family val="2"/>
      </rPr>
      <t>nezaplacené faktury</t>
    </r>
    <r>
      <rPr>
        <b/>
        <sz val="11"/>
        <rFont val="Calibri"/>
        <family val="2"/>
      </rPr>
      <t>)</t>
    </r>
  </si>
  <si>
    <t>pohledávka za pronájmem tělocvičny z roku 2019</t>
  </si>
  <si>
    <t>Poplatek za TKO - z toho po datu splatnosti je 2 028 425,53 Kč, do data splatnosti je pak částka 37 638,00 Kč.</t>
  </si>
  <si>
    <t>Poplatek za veřejné prostranství - z toho do lhůty splatnosti 8 820,00 Kč, po lhůtě splatnosti pak 19 848,00 Kč. Jedná se o místní poplatky vyměřené na základě OZV a o poplatky za výkopové práce.</t>
  </si>
  <si>
    <t>nezaplacené vystavené faktury  - z toho 26 047,78 Kč zaplaceno v měsící 7/2020, zbytek ve výši 19 979,97 Kč se řeší exekučně, upomínkami a splátkovými kalendáři</t>
  </si>
  <si>
    <t>Příloha č. 1 - údaje v Kč</t>
  </si>
  <si>
    <t>doplňující příloha - údaje v Kč</t>
  </si>
  <si>
    <t>Vystavené faktury v roce za nájmy nebytových prostor - do lhůty splatnosti je částka 9 837,00 Kč , která zahrnuje tři vystavené faktury za pronájmy v částkách 4 909,00 Kč, 750,00 Kč, 950,00 Kč a 3 228,00 Kč. Po lhůtě splatnosti je částka 21 680,00 Kč, přičemž 1 000,00 Kč je dluh za rok 2020 u NP na bývalé ZŠ Dukelská a 20 680,00 souvisí s pronájmen nebytového prostoru u čp. 35.</t>
  </si>
  <si>
    <t>Pohledávky za město vč. PO  - k 30.06.2020</t>
  </si>
  <si>
    <t>Přehled pohledávek města Příbor k 30.06.2020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</si>
</sst>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&quot;Kč&quot;"/>
    <numFmt numFmtId="175" formatCode="#,##0&quot;Kč&quot;"/>
    <numFmt numFmtId="176" formatCode="#,##0.00_ ;\-#,##0.0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37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i/>
      <sz val="9"/>
      <name val="Calibri"/>
      <family val="2"/>
    </font>
    <font>
      <i/>
      <sz val="8"/>
      <name val="Calibri"/>
      <family val="2"/>
    </font>
    <font>
      <b/>
      <i/>
      <sz val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0"/>
      <name val="Calibri"/>
      <family val="2"/>
    </font>
    <font>
      <b/>
      <i/>
      <sz val="12"/>
      <name val="Calibri"/>
      <family val="2"/>
    </font>
    <font>
      <b/>
      <u val="single"/>
      <sz val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3" fillId="8" borderId="0" applyNumberFormat="0" applyBorder="0" applyAlignment="0" applyProtection="0"/>
    <xf numFmtId="0" fontId="13" fillId="18" borderId="0" applyNumberFormat="0" applyBorder="0" applyAlignment="0" applyProtection="0"/>
    <xf numFmtId="0" fontId="13" fillId="10" borderId="0" applyNumberFormat="0" applyBorder="0" applyAlignment="0" applyProtection="0"/>
    <xf numFmtId="0" fontId="13" fillId="19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14" fillId="8" borderId="0" applyNumberFormat="0" applyBorder="0" applyAlignment="0" applyProtection="0"/>
    <xf numFmtId="0" fontId="14" fillId="18" borderId="0" applyNumberFormat="0" applyBorder="0" applyAlignment="0" applyProtection="0"/>
    <xf numFmtId="0" fontId="14" fillId="26" borderId="0" applyNumberFormat="0" applyBorder="0" applyAlignment="0" applyProtection="0"/>
    <xf numFmtId="0" fontId="14" fillId="19" borderId="0" applyNumberFormat="0" applyBorder="0" applyAlignment="0" applyProtection="0"/>
    <xf numFmtId="0" fontId="14" fillId="8" borderId="0" applyNumberFormat="0" applyBorder="0" applyAlignment="0" applyProtection="0"/>
    <xf numFmtId="0" fontId="14" fillId="27" borderId="0" applyNumberFormat="0" applyBorder="0" applyAlignment="0" applyProtection="0"/>
    <xf numFmtId="0" fontId="15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28" borderId="0" applyNumberFormat="0" applyBorder="0" applyAlignment="0" applyProtection="0"/>
    <xf numFmtId="0" fontId="17" fillId="2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9" borderId="6" applyNumberFormat="0" applyFont="0" applyAlignment="0" applyProtection="0"/>
    <xf numFmtId="9" fontId="1" fillId="0" borderId="0" applyFont="0" applyFill="0" applyBorder="0" applyAlignment="0" applyProtection="0"/>
    <xf numFmtId="0" fontId="23" fillId="0" borderId="7" applyNumberFormat="0" applyFill="0" applyAlignment="0" applyProtection="0"/>
    <xf numFmtId="0" fontId="24" fillId="11" borderId="0" applyNumberFormat="0" applyBorder="0" applyAlignment="0" applyProtection="0"/>
    <xf numFmtId="0" fontId="36" fillId="30" borderId="0" applyNumberFormat="0" applyBorder="0" applyAlignment="0" applyProtection="0"/>
    <xf numFmtId="0" fontId="23" fillId="0" borderId="0" applyNumberFormat="0" applyFill="0" applyBorder="0" applyAlignment="0" applyProtection="0"/>
    <xf numFmtId="0" fontId="25" fillId="19" borderId="8" applyNumberFormat="0" applyAlignment="0" applyProtection="0"/>
    <xf numFmtId="0" fontId="26" fillId="31" borderId="8" applyNumberFormat="0" applyAlignment="0" applyProtection="0"/>
    <xf numFmtId="0" fontId="27" fillId="31" borderId="9" applyNumberFormat="0" applyAlignment="0" applyProtection="0"/>
    <xf numFmtId="0" fontId="28" fillId="0" borderId="0" applyNumberFormat="0" applyFill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9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27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4" fontId="12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6" fillId="7" borderId="10" xfId="0" applyNumberFormat="1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4" fontId="29" fillId="7" borderId="10" xfId="0" applyNumberFormat="1" applyFont="1" applyFill="1" applyBorder="1" applyAlignment="1">
      <alignment horizontal="center" vertical="center" wrapText="1"/>
    </xf>
    <xf numFmtId="0" fontId="29" fillId="7" borderId="10" xfId="0" applyFont="1" applyFill="1" applyBorder="1" applyAlignment="1">
      <alignment horizontal="center" vertical="center" wrapText="1"/>
    </xf>
    <xf numFmtId="4" fontId="30" fillId="7" borderId="10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Border="1" applyAlignment="1">
      <alignment horizontal="center" vertical="center" wrapText="1"/>
    </xf>
    <xf numFmtId="4" fontId="29" fillId="7" borderId="10" xfId="0" applyNumberFormat="1" applyFont="1" applyFill="1" applyBorder="1" applyAlignment="1">
      <alignment horizontal="center" vertical="center"/>
    </xf>
    <xf numFmtId="0" fontId="4" fillId="7" borderId="10" xfId="0" applyNumberFormat="1" applyFont="1" applyFill="1" applyBorder="1" applyAlignment="1">
      <alignment horizontal="center" vertical="center" wrapText="1"/>
    </xf>
    <xf numFmtId="3" fontId="4" fillId="7" borderId="10" xfId="0" applyNumberFormat="1" applyFont="1" applyFill="1" applyBorder="1" applyAlignment="1">
      <alignment horizontal="center" vertical="center"/>
    </xf>
    <xf numFmtId="4" fontId="4" fillId="7" borderId="10" xfId="0" applyNumberFormat="1" applyFont="1" applyFill="1" applyBorder="1" applyAlignment="1">
      <alignment horizontal="center" vertical="center" wrapText="1"/>
    </xf>
    <xf numFmtId="0" fontId="32" fillId="7" borderId="1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4" fontId="4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8" fillId="7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30" fillId="7" borderId="10" xfId="0" applyNumberFormat="1" applyFont="1" applyFill="1" applyBorder="1" applyAlignment="1">
      <alignment vertical="center" wrapText="1"/>
    </xf>
    <xf numFmtId="4" fontId="29" fillId="7" borderId="10" xfId="0" applyNumberFormat="1" applyFont="1" applyFill="1" applyBorder="1" applyAlignment="1">
      <alignment vertical="center" wrapText="1"/>
    </xf>
    <xf numFmtId="0" fontId="29" fillId="7" borderId="10" xfId="0" applyFont="1" applyFill="1" applyBorder="1" applyAlignment="1">
      <alignment vertical="center" wrapText="1"/>
    </xf>
    <xf numFmtId="4" fontId="30" fillId="0" borderId="0" xfId="0" applyNumberFormat="1" applyFont="1" applyFill="1" applyBorder="1" applyAlignment="1">
      <alignment vertical="center" wrapText="1"/>
    </xf>
    <xf numFmtId="4" fontId="6" fillId="0" borderId="10" xfId="0" applyNumberFormat="1" applyFont="1" applyBorder="1" applyAlignment="1">
      <alignment vertical="center"/>
    </xf>
    <xf numFmtId="4" fontId="12" fillId="0" borderId="0" xfId="0" applyNumberFormat="1" applyFont="1" applyBorder="1" applyAlignment="1">
      <alignment vertical="center" wrapText="1"/>
    </xf>
    <xf numFmtId="4" fontId="6" fillId="7" borderId="10" xfId="0" applyNumberFormat="1" applyFont="1" applyFill="1" applyBorder="1" applyAlignment="1">
      <alignment vertical="center" wrapText="1"/>
    </xf>
    <xf numFmtId="0" fontId="6" fillId="7" borderId="10" xfId="0" applyFont="1" applyFill="1" applyBorder="1" applyAlignment="1">
      <alignment vertical="center" wrapText="1"/>
    </xf>
    <xf numFmtId="4" fontId="29" fillId="7" borderId="10" xfId="0" applyNumberFormat="1" applyFont="1" applyFill="1" applyBorder="1" applyAlignment="1">
      <alignment vertical="center"/>
    </xf>
    <xf numFmtId="4" fontId="29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4" fontId="6" fillId="0" borderId="1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</cellXfs>
  <cellStyles count="6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Celkem" xfId="51"/>
    <cellStyle name="Comma" xfId="52"/>
    <cellStyle name="Comma [0]" xfId="53"/>
    <cellStyle name="Hyperlink" xfId="54"/>
    <cellStyle name="Chybně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Followed Hyperlink" xfId="65"/>
    <cellStyle name="Poznámka" xfId="66"/>
    <cellStyle name="Percent" xfId="67"/>
    <cellStyle name="Propojená buňka" xfId="68"/>
    <cellStyle name="Správně" xfId="69"/>
    <cellStyle name="Špatně" xfId="70"/>
    <cellStyle name="Text upozornění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3">
      <selection activeCell="E39" sqref="E39"/>
    </sheetView>
  </sheetViews>
  <sheetFormatPr defaultColWidth="9.140625" defaultRowHeight="12.75"/>
  <cols>
    <col min="1" max="1" width="4.00390625" style="4" customWidth="1"/>
    <col min="2" max="2" width="31.28125" style="4" customWidth="1"/>
    <col min="3" max="3" width="15.8515625" style="4" customWidth="1"/>
    <col min="4" max="4" width="16.421875" style="4" customWidth="1"/>
    <col min="5" max="5" width="15.421875" style="4" customWidth="1"/>
    <col min="6" max="6" width="17.421875" style="4" customWidth="1"/>
    <col min="7" max="7" width="13.7109375" style="4" customWidth="1"/>
    <col min="8" max="8" width="14.421875" style="4" customWidth="1"/>
    <col min="9" max="9" width="19.7109375" style="4" customWidth="1"/>
    <col min="10" max="16384" width="9.140625" style="4" customWidth="1"/>
  </cols>
  <sheetData>
    <row r="1" ht="12.75">
      <c r="A1" s="4" t="s">
        <v>45</v>
      </c>
    </row>
    <row r="3" s="31" customFormat="1" ht="18.75">
      <c r="A3" s="30" t="s">
        <v>48</v>
      </c>
    </row>
    <row r="4" s="2" customFormat="1" ht="15.75">
      <c r="A4" s="4"/>
    </row>
    <row r="5" spans="1:9" ht="15.75">
      <c r="A5" s="5"/>
      <c r="B5" s="25" t="s">
        <v>25</v>
      </c>
      <c r="C5" s="26">
        <v>311</v>
      </c>
      <c r="D5" s="50"/>
      <c r="E5" s="50"/>
      <c r="F5" s="50"/>
      <c r="G5" s="50"/>
      <c r="H5" s="50"/>
      <c r="I5" s="50"/>
    </row>
    <row r="6" spans="2:6" ht="25.5">
      <c r="B6" s="28" t="s">
        <v>13</v>
      </c>
      <c r="C6" s="28" t="s">
        <v>7</v>
      </c>
      <c r="D6" s="34" t="s">
        <v>26</v>
      </c>
      <c r="E6" s="34" t="s">
        <v>27</v>
      </c>
      <c r="F6" s="34" t="s">
        <v>29</v>
      </c>
    </row>
    <row r="7" spans="2:6" ht="15.75">
      <c r="B7" s="27" t="s">
        <v>0</v>
      </c>
      <c r="C7" s="51">
        <f>SUM(D7:E7)</f>
        <v>1492401.69</v>
      </c>
      <c r="D7" s="51">
        <v>25813</v>
      </c>
      <c r="E7" s="51">
        <v>1466588.69</v>
      </c>
      <c r="F7" s="35" t="s">
        <v>28</v>
      </c>
    </row>
    <row r="8" spans="2:6" ht="127.5">
      <c r="B8" s="27" t="s">
        <v>1</v>
      </c>
      <c r="C8" s="51">
        <f aca="true" t="shared" si="0" ref="C8:C14">SUM(D8:E8)</f>
        <v>200910.5</v>
      </c>
      <c r="D8" s="36">
        <v>154882.75</v>
      </c>
      <c r="E8" s="36">
        <v>46027.75</v>
      </c>
      <c r="F8" s="35" t="s">
        <v>44</v>
      </c>
    </row>
    <row r="9" spans="2:6" ht="51">
      <c r="B9" s="27" t="s">
        <v>2</v>
      </c>
      <c r="C9" s="51">
        <f t="shared" si="0"/>
        <v>56729.57</v>
      </c>
      <c r="D9" s="36">
        <v>54419.57</v>
      </c>
      <c r="E9" s="36">
        <v>2310</v>
      </c>
      <c r="F9" s="35" t="s">
        <v>41</v>
      </c>
    </row>
    <row r="10" spans="2:5" ht="15.75">
      <c r="B10" s="27" t="s">
        <v>9</v>
      </c>
      <c r="C10" s="51">
        <f t="shared" si="0"/>
        <v>0</v>
      </c>
      <c r="D10" s="36"/>
      <c r="E10" s="36"/>
    </row>
    <row r="11" spans="2:5" ht="15.75">
      <c r="B11" s="27" t="s">
        <v>3</v>
      </c>
      <c r="C11" s="51">
        <f t="shared" si="0"/>
        <v>0</v>
      </c>
      <c r="D11" s="36"/>
      <c r="E11" s="36"/>
    </row>
    <row r="12" spans="2:5" ht="15.75">
      <c r="B12" s="27" t="s">
        <v>4</v>
      </c>
      <c r="C12" s="51">
        <f t="shared" si="0"/>
        <v>0</v>
      </c>
      <c r="D12" s="51"/>
      <c r="E12" s="51"/>
    </row>
    <row r="13" spans="2:5" ht="15.75">
      <c r="B13" s="27" t="s">
        <v>5</v>
      </c>
      <c r="C13" s="51">
        <f t="shared" si="0"/>
        <v>0</v>
      </c>
      <c r="D13" s="51"/>
      <c r="E13" s="51"/>
    </row>
    <row r="14" spans="2:7" ht="15.75">
      <c r="B14" s="27" t="s">
        <v>6</v>
      </c>
      <c r="C14" s="51">
        <f t="shared" si="0"/>
        <v>97045.31</v>
      </c>
      <c r="D14" s="36">
        <v>97045.31</v>
      </c>
      <c r="E14" s="36"/>
      <c r="G14" s="52"/>
    </row>
    <row r="15" spans="3:5" ht="15.75">
      <c r="C15" s="32">
        <f>SUM(C7:C14)</f>
        <v>1847087.07</v>
      </c>
      <c r="D15" s="33">
        <f>SUM(D7:D14)</f>
        <v>332160.63</v>
      </c>
      <c r="E15" s="33">
        <f>SUM(E7:E14)</f>
        <v>1514926.44</v>
      </c>
    </row>
    <row r="17" spans="2:3" ht="15.75">
      <c r="B17" s="25" t="s">
        <v>25</v>
      </c>
      <c r="C17" s="26">
        <v>315</v>
      </c>
    </row>
    <row r="18" spans="2:6" ht="30">
      <c r="B18" s="28" t="s">
        <v>13</v>
      </c>
      <c r="C18" s="28" t="s">
        <v>8</v>
      </c>
      <c r="D18" s="29" t="s">
        <v>26</v>
      </c>
      <c r="E18" s="29" t="s">
        <v>27</v>
      </c>
      <c r="F18" s="34" t="s">
        <v>29</v>
      </c>
    </row>
    <row r="19" spans="2:6" ht="15.75">
      <c r="B19" s="27" t="s">
        <v>0</v>
      </c>
      <c r="C19" s="51">
        <f aca="true" t="shared" si="1" ref="C19:C26">SUM(D19:E19)</f>
        <v>2524574.53</v>
      </c>
      <c r="D19" s="51">
        <v>73208</v>
      </c>
      <c r="E19" s="51">
        <v>2451366.53</v>
      </c>
      <c r="F19" s="35" t="s">
        <v>28</v>
      </c>
    </row>
    <row r="20" spans="2:6" ht="15.75">
      <c r="B20" s="27" t="s">
        <v>1</v>
      </c>
      <c r="C20" s="51">
        <f t="shared" si="1"/>
        <v>0</v>
      </c>
      <c r="D20" s="51"/>
      <c r="E20" s="51"/>
      <c r="F20" s="53"/>
    </row>
    <row r="21" spans="2:6" ht="15.75">
      <c r="B21" s="27" t="s">
        <v>2</v>
      </c>
      <c r="C21" s="51">
        <f t="shared" si="1"/>
        <v>4400</v>
      </c>
      <c r="D21" s="36">
        <v>4400</v>
      </c>
      <c r="E21" s="36"/>
      <c r="F21" s="54"/>
    </row>
    <row r="22" spans="2:6" ht="15.75">
      <c r="B22" s="27" t="s">
        <v>9</v>
      </c>
      <c r="C22" s="51">
        <f t="shared" si="1"/>
        <v>550</v>
      </c>
      <c r="D22" s="36">
        <v>550</v>
      </c>
      <c r="E22" s="36"/>
      <c r="F22" s="53"/>
    </row>
    <row r="23" spans="2:6" ht="15.75">
      <c r="B23" s="27" t="s">
        <v>3</v>
      </c>
      <c r="C23" s="51">
        <f t="shared" si="1"/>
        <v>0</v>
      </c>
      <c r="D23" s="36"/>
      <c r="E23" s="36"/>
      <c r="F23" s="54"/>
    </row>
    <row r="24" spans="2:5" ht="15.75">
      <c r="B24" s="27" t="s">
        <v>4</v>
      </c>
      <c r="C24" s="51">
        <f t="shared" si="1"/>
        <v>0</v>
      </c>
      <c r="D24" s="51"/>
      <c r="E24" s="51"/>
    </row>
    <row r="25" spans="2:5" ht="15.75">
      <c r="B25" s="27" t="s">
        <v>5</v>
      </c>
      <c r="C25" s="51">
        <f t="shared" si="1"/>
        <v>0</v>
      </c>
      <c r="D25" s="51"/>
      <c r="E25" s="51"/>
    </row>
    <row r="26" spans="2:5" ht="15.75">
      <c r="B26" s="27" t="s">
        <v>6</v>
      </c>
      <c r="C26" s="51">
        <f t="shared" si="1"/>
        <v>0</v>
      </c>
      <c r="D26" s="51"/>
      <c r="E26" s="51"/>
    </row>
    <row r="27" spans="3:5" ht="15.75">
      <c r="C27" s="32">
        <f>SUM(C19:C26)</f>
        <v>2529524.53</v>
      </c>
      <c r="D27" s="33">
        <f>SUM(D19:D26)</f>
        <v>78158</v>
      </c>
      <c r="E27" s="33">
        <f>SUM(E19:E26)</f>
        <v>2451366.53</v>
      </c>
    </row>
    <row r="29" spans="2:3" ht="15.75">
      <c r="B29" s="25" t="s">
        <v>25</v>
      </c>
      <c r="C29" s="26">
        <v>321</v>
      </c>
    </row>
    <row r="30" spans="2:5" ht="90">
      <c r="B30" s="28" t="s">
        <v>13</v>
      </c>
      <c r="C30" s="28" t="s">
        <v>40</v>
      </c>
      <c r="D30" s="29" t="s">
        <v>26</v>
      </c>
      <c r="E30" s="29" t="s">
        <v>27</v>
      </c>
    </row>
    <row r="31" spans="2:5" ht="15.75">
      <c r="B31" s="27" t="s">
        <v>0</v>
      </c>
      <c r="C31" s="51">
        <f aca="true" t="shared" si="2" ref="C31:C38">SUM(D31:E31)</f>
        <v>5423261.38</v>
      </c>
      <c r="D31" s="51">
        <v>5423261.38</v>
      </c>
      <c r="E31" s="51"/>
    </row>
    <row r="32" spans="2:5" ht="15.75">
      <c r="B32" s="27" t="s">
        <v>1</v>
      </c>
      <c r="C32" s="51">
        <v>454393.1</v>
      </c>
      <c r="D32" s="51">
        <v>454393.1</v>
      </c>
      <c r="E32" s="51"/>
    </row>
    <row r="33" spans="2:5" ht="15.75">
      <c r="B33" s="27" t="s">
        <v>2</v>
      </c>
      <c r="C33" s="51">
        <f t="shared" si="2"/>
        <v>12174.9</v>
      </c>
      <c r="D33" s="36">
        <v>12174.9</v>
      </c>
      <c r="E33" s="36"/>
    </row>
    <row r="34" spans="2:5" ht="15.75">
      <c r="B34" s="27" t="s">
        <v>9</v>
      </c>
      <c r="C34" s="51">
        <f t="shared" si="2"/>
        <v>0</v>
      </c>
      <c r="D34" s="36"/>
      <c r="E34" s="36"/>
    </row>
    <row r="35" spans="2:5" ht="15.75">
      <c r="B35" s="27" t="s">
        <v>3</v>
      </c>
      <c r="C35" s="51">
        <f t="shared" si="2"/>
        <v>0</v>
      </c>
      <c r="D35" s="36"/>
      <c r="E35" s="36"/>
    </row>
    <row r="36" spans="2:5" ht="15.75">
      <c r="B36" s="27" t="s">
        <v>4</v>
      </c>
      <c r="C36" s="51">
        <f t="shared" si="2"/>
        <v>0</v>
      </c>
      <c r="D36" s="51"/>
      <c r="E36" s="51"/>
    </row>
    <row r="37" spans="2:5" ht="15.75">
      <c r="B37" s="27" t="s">
        <v>5</v>
      </c>
      <c r="C37" s="51">
        <f t="shared" si="2"/>
        <v>0</v>
      </c>
      <c r="D37" s="51"/>
      <c r="E37" s="51"/>
    </row>
    <row r="38" spans="2:5" ht="15.75">
      <c r="B38" s="27" t="s">
        <v>6</v>
      </c>
      <c r="C38" s="51">
        <f t="shared" si="2"/>
        <v>64894.32</v>
      </c>
      <c r="D38" s="51">
        <v>64894.32</v>
      </c>
      <c r="E38" s="51"/>
    </row>
    <row r="39" spans="3:5" ht="15.75">
      <c r="C39" s="32">
        <f>SUM(C31:C38)</f>
        <v>5954723.7</v>
      </c>
      <c r="D39" s="33">
        <f>SUM(D31:D38)</f>
        <v>5954723.7</v>
      </c>
      <c r="E39" s="3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13.7109375" style="4" customWidth="1"/>
    <col min="2" max="2" width="14.00390625" style="4" customWidth="1"/>
    <col min="3" max="3" width="36.28125" style="4" customWidth="1"/>
    <col min="4" max="4" width="11.7109375" style="4" customWidth="1"/>
    <col min="5" max="5" width="11.28125" style="4" customWidth="1"/>
    <col min="6" max="16384" width="9.140625" style="4" customWidth="1"/>
  </cols>
  <sheetData>
    <row r="1" ht="12.75">
      <c r="A1" s="4" t="s">
        <v>46</v>
      </c>
    </row>
    <row r="3" s="2" customFormat="1" ht="15.75">
      <c r="A3" s="13" t="s">
        <v>49</v>
      </c>
    </row>
    <row r="4" ht="12.75">
      <c r="A4" s="3"/>
    </row>
    <row r="5" spans="1:9" ht="15.75">
      <c r="A5" s="1" t="s">
        <v>18</v>
      </c>
      <c r="D5" s="6"/>
      <c r="I5" s="6"/>
    </row>
    <row r="6" spans="1:5" ht="25.5">
      <c r="A6" s="38">
        <f>SUM(B7:B15)</f>
        <v>1492401.69</v>
      </c>
      <c r="B6" s="39" t="s">
        <v>11</v>
      </c>
      <c r="C6" s="40" t="s">
        <v>14</v>
      </c>
      <c r="D6" s="40" t="s">
        <v>21</v>
      </c>
      <c r="E6" s="40" t="s">
        <v>22</v>
      </c>
    </row>
    <row r="7" spans="1:5" ht="51">
      <c r="A7" s="41"/>
      <c r="B7" s="47">
        <v>1089279.26</v>
      </c>
      <c r="C7" s="55" t="s">
        <v>16</v>
      </c>
      <c r="D7" s="42"/>
      <c r="E7" s="42">
        <v>1089279.26</v>
      </c>
    </row>
    <row r="8" spans="1:5" ht="51">
      <c r="A8" s="41"/>
      <c r="B8" s="47">
        <v>8455</v>
      </c>
      <c r="C8" s="55" t="s">
        <v>33</v>
      </c>
      <c r="D8" s="42">
        <v>5555</v>
      </c>
      <c r="E8" s="42">
        <v>2900</v>
      </c>
    </row>
    <row r="9" spans="1:5" ht="132" customHeight="1">
      <c r="A9" s="43"/>
      <c r="B9" s="47">
        <v>31517</v>
      </c>
      <c r="C9" s="48" t="s">
        <v>47</v>
      </c>
      <c r="D9" s="42">
        <v>9837</v>
      </c>
      <c r="E9" s="42">
        <v>21680</v>
      </c>
    </row>
    <row r="10" spans="1:5" ht="45" customHeight="1">
      <c r="A10" s="43"/>
      <c r="B10" s="47">
        <v>4000</v>
      </c>
      <c r="C10" s="48" t="s">
        <v>30</v>
      </c>
      <c r="D10" s="42"/>
      <c r="E10" s="42">
        <v>4000</v>
      </c>
    </row>
    <row r="11" spans="1:5" ht="36" customHeight="1">
      <c r="A11" s="43"/>
      <c r="B11" s="47">
        <v>6880</v>
      </c>
      <c r="C11" s="48" t="s">
        <v>31</v>
      </c>
      <c r="D11" s="42"/>
      <c r="E11" s="42">
        <v>6880</v>
      </c>
    </row>
    <row r="12" spans="1:5" ht="25.5">
      <c r="A12" s="43"/>
      <c r="B12" s="47">
        <v>15561</v>
      </c>
      <c r="C12" s="48" t="s">
        <v>32</v>
      </c>
      <c r="D12" s="42"/>
      <c r="E12" s="42">
        <v>15561</v>
      </c>
    </row>
    <row r="13" spans="1:5" ht="110.25" customHeight="1">
      <c r="A13" s="43"/>
      <c r="B13" s="47">
        <v>301249</v>
      </c>
      <c r="C13" s="48" t="s">
        <v>34</v>
      </c>
      <c r="D13" s="42">
        <v>10421</v>
      </c>
      <c r="E13" s="42">
        <v>290828</v>
      </c>
    </row>
    <row r="14" spans="1:5" ht="30" customHeight="1">
      <c r="A14" s="43"/>
      <c r="B14" s="47">
        <v>603.45</v>
      </c>
      <c r="C14" s="48" t="s">
        <v>20</v>
      </c>
      <c r="D14" s="42"/>
      <c r="E14" s="42">
        <v>603.45</v>
      </c>
    </row>
    <row r="15" spans="1:5" ht="63.75">
      <c r="A15" s="43"/>
      <c r="B15" s="47">
        <v>34856.98</v>
      </c>
      <c r="C15" s="48" t="s">
        <v>15</v>
      </c>
      <c r="D15" s="42"/>
      <c r="E15" s="42">
        <v>34856.98</v>
      </c>
    </row>
    <row r="16" spans="1:5" ht="15.75">
      <c r="A16" s="38">
        <f>SUM(D16+E16)</f>
        <v>1492401.69</v>
      </c>
      <c r="B16" s="44" t="s">
        <v>10</v>
      </c>
      <c r="C16" s="45" t="s">
        <v>23</v>
      </c>
      <c r="D16" s="46">
        <f>SUM(D7:D15)</f>
        <v>25813</v>
      </c>
      <c r="E16" s="46">
        <f>SUM(E7:E15)</f>
        <v>1466588.69</v>
      </c>
    </row>
    <row r="17" spans="1:5" ht="15.75">
      <c r="A17" s="8"/>
      <c r="B17" s="12"/>
      <c r="C17" s="14"/>
      <c r="D17" s="16"/>
      <c r="E17" s="17"/>
    </row>
    <row r="18" spans="1:5" ht="15.75">
      <c r="A18" s="8"/>
      <c r="B18" s="12"/>
      <c r="C18" s="14"/>
      <c r="E18" s="1"/>
    </row>
    <row r="19" spans="1:5" ht="15.75">
      <c r="A19" s="8"/>
      <c r="B19" s="12"/>
      <c r="C19" s="14"/>
      <c r="E19" s="1"/>
    </row>
    <row r="20" spans="1:5" ht="15.75">
      <c r="A20" s="8"/>
      <c r="B20" s="12"/>
      <c r="C20" s="14"/>
      <c r="E20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14.7109375" style="4" customWidth="1"/>
    <col min="2" max="2" width="11.8515625" style="4" customWidth="1"/>
    <col min="3" max="3" width="33.140625" style="4" customWidth="1"/>
    <col min="4" max="4" width="9.421875" style="4" bestFit="1" customWidth="1"/>
    <col min="5" max="5" width="12.140625" style="4" customWidth="1"/>
    <col min="6" max="16384" width="9.140625" style="4" customWidth="1"/>
  </cols>
  <sheetData>
    <row r="1" ht="12.75">
      <c r="A1" s="4" t="s">
        <v>46</v>
      </c>
    </row>
    <row r="3" s="2" customFormat="1" ht="15.75">
      <c r="A3" s="13" t="s">
        <v>49</v>
      </c>
    </row>
    <row r="4" ht="16.5" customHeight="1">
      <c r="A4" s="3"/>
    </row>
    <row r="5" spans="1:5" ht="15.75">
      <c r="A5" s="1" t="s">
        <v>19</v>
      </c>
      <c r="B5" s="12"/>
      <c r="C5" s="15"/>
      <c r="E5" s="7"/>
    </row>
    <row r="6" spans="1:5" ht="25.5">
      <c r="A6" s="22">
        <f>SUM(B7:B15)</f>
        <v>2524574.5300000003</v>
      </c>
      <c r="B6" s="20" t="s">
        <v>11</v>
      </c>
      <c r="C6" s="21" t="s">
        <v>12</v>
      </c>
      <c r="D6" s="21" t="s">
        <v>21</v>
      </c>
      <c r="E6" s="21" t="s">
        <v>22</v>
      </c>
    </row>
    <row r="7" spans="1:5" ht="38.25">
      <c r="A7" s="10"/>
      <c r="B7" s="23">
        <v>43512</v>
      </c>
      <c r="C7" s="35" t="s">
        <v>35</v>
      </c>
      <c r="D7" s="49">
        <v>14750</v>
      </c>
      <c r="E7" s="49">
        <v>28762</v>
      </c>
    </row>
    <row r="8" spans="1:5" ht="38.25">
      <c r="A8" s="10"/>
      <c r="B8" s="23">
        <v>195340</v>
      </c>
      <c r="C8" s="35" t="s">
        <v>36</v>
      </c>
      <c r="D8" s="49">
        <v>4500</v>
      </c>
      <c r="E8" s="49">
        <v>190840</v>
      </c>
    </row>
    <row r="9" spans="1:5" ht="38.25">
      <c r="A9" s="10"/>
      <c r="B9" s="23">
        <v>150800</v>
      </c>
      <c r="C9" s="35" t="s">
        <v>37</v>
      </c>
      <c r="D9" s="49">
        <v>7500</v>
      </c>
      <c r="E9" s="49">
        <v>143300</v>
      </c>
    </row>
    <row r="10" spans="1:5" ht="25.5">
      <c r="A10" s="10"/>
      <c r="B10" s="23">
        <v>2136</v>
      </c>
      <c r="C10" s="35" t="s">
        <v>38</v>
      </c>
      <c r="D10" s="49"/>
      <c r="E10" s="49">
        <v>2136</v>
      </c>
    </row>
    <row r="11" spans="1:5" ht="38.25">
      <c r="A11" s="10"/>
      <c r="B11" s="23">
        <v>2413</v>
      </c>
      <c r="C11" s="35" t="s">
        <v>17</v>
      </c>
      <c r="D11" s="49"/>
      <c r="E11" s="49">
        <v>2413</v>
      </c>
    </row>
    <row r="12" spans="1:5" ht="38.25">
      <c r="A12" s="10"/>
      <c r="B12" s="23">
        <v>2066063.53</v>
      </c>
      <c r="C12" s="35" t="s">
        <v>42</v>
      </c>
      <c r="D12" s="49">
        <v>37638</v>
      </c>
      <c r="E12" s="49">
        <v>2028425.53</v>
      </c>
    </row>
    <row r="13" spans="1:5" ht="25.5">
      <c r="A13" s="10"/>
      <c r="B13" s="23">
        <v>31642</v>
      </c>
      <c r="C13" s="35" t="s">
        <v>24</v>
      </c>
      <c r="D13" s="49"/>
      <c r="E13" s="49">
        <v>31642</v>
      </c>
    </row>
    <row r="14" spans="1:5" ht="12.75">
      <c r="A14" s="10"/>
      <c r="B14" s="23">
        <v>4000</v>
      </c>
      <c r="C14" s="35" t="s">
        <v>39</v>
      </c>
      <c r="D14" s="49"/>
      <c r="E14" s="49">
        <v>4000</v>
      </c>
    </row>
    <row r="15" spans="1:5" s="11" customFormat="1" ht="76.5">
      <c r="A15" s="9"/>
      <c r="B15" s="23">
        <v>28668</v>
      </c>
      <c r="C15" s="35" t="s">
        <v>43</v>
      </c>
      <c r="D15" s="37">
        <v>8820</v>
      </c>
      <c r="E15" s="37">
        <v>19848</v>
      </c>
    </row>
    <row r="16" spans="1:5" ht="15.75">
      <c r="A16" s="22">
        <f>SUM(D16+E16)</f>
        <v>2524574.5300000003</v>
      </c>
      <c r="B16" s="18" t="s">
        <v>10</v>
      </c>
      <c r="C16" s="19" t="s">
        <v>23</v>
      </c>
      <c r="D16" s="24">
        <f>SUM(D7:D15)</f>
        <v>73208</v>
      </c>
      <c r="E16" s="24">
        <f>SUM(E7:E15)</f>
        <v>2451366.5300000003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Kamila Nenutilová</cp:lastModifiedBy>
  <cp:lastPrinted>2020-08-03T10:31:12Z</cp:lastPrinted>
  <dcterms:created xsi:type="dcterms:W3CDTF">1997-01-24T11:07:25Z</dcterms:created>
  <dcterms:modified xsi:type="dcterms:W3CDTF">2020-08-04T09:11:01Z</dcterms:modified>
  <cp:category/>
  <cp:version/>
  <cp:contentType/>
  <cp:contentStatus/>
</cp:coreProperties>
</file>