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liberdova\Desktop\Odpovědi 15. zasedání ZM\"/>
    </mc:Choice>
  </mc:AlternateContent>
  <bookViews>
    <workbookView xWindow="360" yWindow="120" windowWidth="24915" windowHeight="1030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54" i="1" l="1"/>
  <c r="H18" i="1"/>
  <c r="G12" i="1"/>
  <c r="C75" i="1"/>
  <c r="C40" i="1"/>
  <c r="G51" i="1"/>
  <c r="G50" i="1"/>
  <c r="G49" i="1"/>
  <c r="G48" i="1"/>
  <c r="G47" i="1"/>
  <c r="G46" i="1"/>
  <c r="G45" i="1"/>
  <c r="G54" i="1" s="1"/>
  <c r="G16" i="1"/>
  <c r="G15" i="1"/>
  <c r="G14" i="1"/>
  <c r="G13" i="1"/>
  <c r="G11" i="1"/>
  <c r="G10" i="1"/>
  <c r="G9" i="1"/>
  <c r="G18" i="1" s="1"/>
</calcChain>
</file>

<file path=xl/sharedStrings.xml><?xml version="1.0" encoding="utf-8"?>
<sst xmlns="http://schemas.openxmlformats.org/spreadsheetml/2006/main" count="119" uniqueCount="34">
  <si>
    <t>leden</t>
  </si>
  <si>
    <t>měsíc</t>
  </si>
  <si>
    <t>oddávající</t>
  </si>
  <si>
    <t>Ing. Bohuslav Majer</t>
  </si>
  <si>
    <t>březen</t>
  </si>
  <si>
    <t>Ivana Žárská</t>
  </si>
  <si>
    <t>duben</t>
  </si>
  <si>
    <t>Mgr. Pavel Netušil</t>
  </si>
  <si>
    <t>květen</t>
  </si>
  <si>
    <t>Ing. Jana Svobodová</t>
  </si>
  <si>
    <t>červen</t>
  </si>
  <si>
    <t>Ing. arch. Jan Malík</t>
  </si>
  <si>
    <t>Mgr. Silvie Piškytlová</t>
  </si>
  <si>
    <t>MUDr. Mořic Jurečka</t>
  </si>
  <si>
    <t>červenec</t>
  </si>
  <si>
    <t>srpen</t>
  </si>
  <si>
    <t>Ing. Dana Forišková, PhD.</t>
  </si>
  <si>
    <t>září</t>
  </si>
  <si>
    <t>říjen</t>
  </si>
  <si>
    <t>listopad</t>
  </si>
  <si>
    <t>prosinec</t>
  </si>
  <si>
    <t>únor</t>
  </si>
  <si>
    <t>počet odpracovaných obřadních dnů (svatba/vítání občánků)</t>
  </si>
  <si>
    <t>celkem obřadních dnů za rok</t>
  </si>
  <si>
    <t>celkem civilních obřadů za rok</t>
  </si>
  <si>
    <t>2019 - Příbor</t>
  </si>
  <si>
    <t>Rok 2020 ještě není uzavřen.</t>
  </si>
  <si>
    <t>1. vedení města</t>
  </si>
  <si>
    <t>2. členové rady města</t>
  </si>
  <si>
    <t>3. členové zastupitelstva města</t>
  </si>
  <si>
    <t>Přednost  před všemi má vždy žádost a výběr snoubenců.</t>
  </si>
  <si>
    <t>Koordinátor svatebních obřadů postupuje při stanovení oddávajících na doporučení Rady města v následujícím pořadí:</t>
  </si>
  <si>
    <t>IvanaŽárská</t>
  </si>
  <si>
    <t>Stanislav Štefek,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</si>
</sst>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0" borderId="16" xfId="0" applyFont="1" applyBorder="1"/>
    <xf numFmtId="0" fontId="2" fillId="0" borderId="0" xfId="0" applyFont="1" applyBorder="1"/>
    <xf numFmtId="0" fontId="2" fillId="0" borderId="16" xfId="0" applyFont="1" applyBorder="1"/>
    <xf numFmtId="0" fontId="1" fillId="0" borderId="1" xfId="0" applyFont="1" applyBorder="1"/>
    <xf numFmtId="0" fontId="2" fillId="0" borderId="17" xfId="0" applyFont="1" applyBorder="1"/>
    <xf numFmtId="0" fontId="2" fillId="0" borderId="1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18" xfId="0" applyFont="1" applyBorder="1"/>
    <xf numFmtId="0" fontId="1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30" xfId="0" applyFont="1" applyBorder="1"/>
    <xf numFmtId="0" fontId="1" fillId="3" borderId="15" xfId="0" applyFont="1" applyFill="1" applyBorder="1"/>
    <xf numFmtId="0" fontId="1" fillId="3" borderId="31" xfId="0" applyFont="1" applyFill="1" applyBorder="1" applyAlignment="1">
      <alignment horizontal="center" wrapText="1"/>
    </xf>
    <xf numFmtId="0" fontId="2" fillId="0" borderId="32" xfId="0" applyFont="1" applyBorder="1"/>
    <xf numFmtId="0" fontId="2" fillId="0" borderId="28" xfId="0" applyFont="1" applyBorder="1"/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List1!$G$7:$G$8</c:f>
              <c:strCache>
                <c:ptCount val="2"/>
                <c:pt idx="0">
                  <c:v>2019 - Příbor</c:v>
                </c:pt>
                <c:pt idx="1">
                  <c:v>celkem obřadních dnů za rok</c:v>
                </c:pt>
              </c:strCache>
            </c:strRef>
          </c:tx>
          <c:invertIfNegative val="0"/>
          <c:cat>
            <c:strRef>
              <c:f>List1!$F$9:$F$17</c:f>
              <c:strCache>
                <c:ptCount val="9"/>
                <c:pt idx="0">
                  <c:v>Ing. Dana Forišková, PhD.</c:v>
                </c:pt>
                <c:pt idx="1">
                  <c:v>Ing. Jana Svobodová</c:v>
                </c:pt>
                <c:pt idx="2">
                  <c:v>Mgr. Silvie Piškytlová</c:v>
                </c:pt>
                <c:pt idx="3">
                  <c:v>IvanaŽárská</c:v>
                </c:pt>
                <c:pt idx="4">
                  <c:v>Ing. arch. Jan Malík</c:v>
                </c:pt>
                <c:pt idx="5">
                  <c:v>Ing. Bohuslav Majer</c:v>
                </c:pt>
                <c:pt idx="6">
                  <c:v>Mgr. Pavel Netušil</c:v>
                </c:pt>
                <c:pt idx="7">
                  <c:v>MUDr. Mořic Jurečka</c:v>
                </c:pt>
                <c:pt idx="8">
                  <c:v>Stanislav Štefek, DiS.</c:v>
                </c:pt>
              </c:strCache>
            </c:strRef>
          </c:cat>
          <c:val>
            <c:numRef>
              <c:f>List1!$G$9:$G$17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24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List1!$H$7:$H$8</c:f>
              <c:strCache>
                <c:ptCount val="2"/>
                <c:pt idx="0">
                  <c:v>2019 - Příbor</c:v>
                </c:pt>
                <c:pt idx="1">
                  <c:v>celkem civilních obřadů za rok</c:v>
                </c:pt>
              </c:strCache>
            </c:strRef>
          </c:tx>
          <c:invertIfNegative val="0"/>
          <c:cat>
            <c:strRef>
              <c:f>List1!$F$9:$F$17</c:f>
              <c:strCache>
                <c:ptCount val="9"/>
                <c:pt idx="0">
                  <c:v>Ing. Dana Forišková, PhD.</c:v>
                </c:pt>
                <c:pt idx="1">
                  <c:v>Ing. Jana Svobodová</c:v>
                </c:pt>
                <c:pt idx="2">
                  <c:v>Mgr. Silvie Piškytlová</c:v>
                </c:pt>
                <c:pt idx="3">
                  <c:v>IvanaŽárská</c:v>
                </c:pt>
                <c:pt idx="4">
                  <c:v>Ing. arch. Jan Malík</c:v>
                </c:pt>
                <c:pt idx="5">
                  <c:v>Ing. Bohuslav Majer</c:v>
                </c:pt>
                <c:pt idx="6">
                  <c:v>Mgr. Pavel Netušil</c:v>
                </c:pt>
                <c:pt idx="7">
                  <c:v>MUDr. Mořic Jurečka</c:v>
                </c:pt>
                <c:pt idx="8">
                  <c:v>Stanislav Štefek, DiS.</c:v>
                </c:pt>
              </c:strCache>
            </c:strRef>
          </c:cat>
          <c:val>
            <c:numRef>
              <c:f>List1!$H$9:$H$17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33</c:v>
                </c:pt>
                <c:pt idx="4">
                  <c:v>3</c:v>
                </c:pt>
                <c:pt idx="5">
                  <c:v>4</c:v>
                </c:pt>
                <c:pt idx="6">
                  <c:v>11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83256"/>
        <c:axId val="193784040"/>
      </c:barChart>
      <c:catAx>
        <c:axId val="193783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784040"/>
        <c:crosses val="autoZero"/>
        <c:auto val="1"/>
        <c:lblAlgn val="ctr"/>
        <c:lblOffset val="100"/>
        <c:noMultiLvlLbl val="0"/>
      </c:catAx>
      <c:valAx>
        <c:axId val="19378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783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List1!$G$43:$G$44</c:f>
              <c:strCache>
                <c:ptCount val="2"/>
                <c:pt idx="0">
                  <c:v>2020</c:v>
                </c:pt>
                <c:pt idx="1">
                  <c:v>celkem obřadních dnů za rok</c:v>
                </c:pt>
              </c:strCache>
            </c:strRef>
          </c:tx>
          <c:invertIfNegative val="0"/>
          <c:cat>
            <c:strRef>
              <c:f>List1!$F$45:$F$53</c:f>
              <c:strCache>
                <c:ptCount val="9"/>
                <c:pt idx="0">
                  <c:v>Ing. Dana Forišková, PhD.</c:v>
                </c:pt>
                <c:pt idx="1">
                  <c:v>Ing. Jana Svobodová</c:v>
                </c:pt>
                <c:pt idx="2">
                  <c:v>Mgr. Silvie Piškytlová</c:v>
                </c:pt>
                <c:pt idx="3">
                  <c:v>IvanaŽárská</c:v>
                </c:pt>
                <c:pt idx="4">
                  <c:v>Ing. arch. Jan Malík</c:v>
                </c:pt>
                <c:pt idx="5">
                  <c:v>Ing. Bohuslav Majer</c:v>
                </c:pt>
                <c:pt idx="6">
                  <c:v>Mgr. Pavel Netušil</c:v>
                </c:pt>
                <c:pt idx="7">
                  <c:v>MUDr. Mořic Jurečka</c:v>
                </c:pt>
                <c:pt idx="8">
                  <c:v>Stanislav Štefek, DiS.</c:v>
                </c:pt>
              </c:strCache>
            </c:strRef>
          </c:cat>
          <c:val>
            <c:numRef>
              <c:f>List1!$G$45:$G$53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10</c:v>
                </c:pt>
                <c:pt idx="3">
                  <c:v>26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List1!$H$43:$H$44</c:f>
              <c:strCache>
                <c:ptCount val="2"/>
                <c:pt idx="0">
                  <c:v>2020</c:v>
                </c:pt>
                <c:pt idx="1">
                  <c:v>celkem civilních obřadů za rok</c:v>
                </c:pt>
              </c:strCache>
            </c:strRef>
          </c:tx>
          <c:invertIfNegative val="0"/>
          <c:cat>
            <c:strRef>
              <c:f>List1!$F$45:$F$53</c:f>
              <c:strCache>
                <c:ptCount val="9"/>
                <c:pt idx="0">
                  <c:v>Ing. Dana Forišková, PhD.</c:v>
                </c:pt>
                <c:pt idx="1">
                  <c:v>Ing. Jana Svobodová</c:v>
                </c:pt>
                <c:pt idx="2">
                  <c:v>Mgr. Silvie Piškytlová</c:v>
                </c:pt>
                <c:pt idx="3">
                  <c:v>IvanaŽárská</c:v>
                </c:pt>
                <c:pt idx="4">
                  <c:v>Ing. arch. Jan Malík</c:v>
                </c:pt>
                <c:pt idx="5">
                  <c:v>Ing. Bohuslav Majer</c:v>
                </c:pt>
                <c:pt idx="6">
                  <c:v>Mgr. Pavel Netušil</c:v>
                </c:pt>
                <c:pt idx="7">
                  <c:v>MUDr. Mořic Jurečka</c:v>
                </c:pt>
                <c:pt idx="8">
                  <c:v>Stanislav Štefek, DiS.</c:v>
                </c:pt>
              </c:strCache>
            </c:strRef>
          </c:cat>
          <c:val>
            <c:numRef>
              <c:f>List1!$H$45:$H$53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14</c:v>
                </c:pt>
                <c:pt idx="3">
                  <c:v>30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84432"/>
        <c:axId val="193781688"/>
      </c:barChart>
      <c:catAx>
        <c:axId val="19378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781688"/>
        <c:crosses val="autoZero"/>
        <c:auto val="1"/>
        <c:lblAlgn val="ctr"/>
        <c:lblOffset val="100"/>
        <c:noMultiLvlLbl val="0"/>
      </c:catAx>
      <c:valAx>
        <c:axId val="19378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78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19</xdr:row>
      <xdr:rowOff>128587</xdr:rowOff>
    </xdr:from>
    <xdr:to>
      <xdr:col>10</xdr:col>
      <xdr:colOff>247650</xdr:colOff>
      <xdr:row>33</xdr:row>
      <xdr:rowOff>33337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55</xdr:row>
      <xdr:rowOff>176212</xdr:rowOff>
    </xdr:from>
    <xdr:to>
      <xdr:col>10</xdr:col>
      <xdr:colOff>276225</xdr:colOff>
      <xdr:row>69</xdr:row>
      <xdr:rowOff>90487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0" workbookViewId="0">
      <selection activeCell="K14" sqref="K14"/>
    </sheetView>
  </sheetViews>
  <sheetFormatPr defaultRowHeight="15.75" x14ac:dyDescent="0.25"/>
  <cols>
    <col min="1" max="1" width="10.5703125" style="1" customWidth="1"/>
    <col min="2" max="2" width="24.42578125" style="1" customWidth="1"/>
    <col min="3" max="3" width="22.28515625" style="1" customWidth="1"/>
    <col min="4" max="4" width="5.5703125" style="1" customWidth="1"/>
    <col min="5" max="5" width="5" style="1" customWidth="1"/>
    <col min="6" max="6" width="24.85546875" style="1" customWidth="1"/>
    <col min="7" max="7" width="15.42578125" style="1" customWidth="1"/>
    <col min="8" max="8" width="10.28515625" style="1" customWidth="1"/>
    <col min="9" max="16384" width="9.140625" style="1"/>
  </cols>
  <sheetData>
    <row r="1" spans="1:8" x14ac:dyDescent="0.25">
      <c r="A1" s="1" t="s">
        <v>31</v>
      </c>
    </row>
    <row r="2" spans="1:8" x14ac:dyDescent="0.25">
      <c r="A2" s="1" t="s">
        <v>27</v>
      </c>
    </row>
    <row r="3" spans="1:8" x14ac:dyDescent="0.25">
      <c r="A3" s="1" t="s">
        <v>28</v>
      </c>
    </row>
    <row r="4" spans="1:8" x14ac:dyDescent="0.25">
      <c r="A4" s="1" t="s">
        <v>29</v>
      </c>
    </row>
    <row r="5" spans="1:8" x14ac:dyDescent="0.25">
      <c r="A5" s="1" t="s">
        <v>30</v>
      </c>
    </row>
    <row r="6" spans="1:8" ht="16.5" thickBot="1" x14ac:dyDescent="0.3">
      <c r="A6" s="36"/>
    </row>
    <row r="7" spans="1:8" ht="16.5" thickBot="1" x14ac:dyDescent="0.3">
      <c r="A7" s="37" t="s">
        <v>25</v>
      </c>
      <c r="B7" s="38"/>
      <c r="C7" s="39"/>
      <c r="F7" s="43" t="s">
        <v>25</v>
      </c>
      <c r="G7" s="44"/>
      <c r="H7" s="45"/>
    </row>
    <row r="8" spans="1:8" ht="61.5" customHeight="1" thickBot="1" x14ac:dyDescent="0.3">
      <c r="A8" s="11" t="s">
        <v>1</v>
      </c>
      <c r="B8" s="12" t="s">
        <v>2</v>
      </c>
      <c r="C8" s="13" t="s">
        <v>22</v>
      </c>
      <c r="F8" s="32" t="s">
        <v>2</v>
      </c>
      <c r="G8" s="13" t="s">
        <v>23</v>
      </c>
      <c r="H8" s="33" t="s">
        <v>24</v>
      </c>
    </row>
    <row r="9" spans="1:8" ht="16.5" thickBot="1" x14ac:dyDescent="0.3">
      <c r="A9" s="15" t="s">
        <v>0</v>
      </c>
      <c r="B9" s="16" t="s">
        <v>3</v>
      </c>
      <c r="C9" s="17">
        <v>1</v>
      </c>
      <c r="F9" s="27" t="s">
        <v>16</v>
      </c>
      <c r="G9" s="26">
        <f>SUM(C27,C32)</f>
        <v>2</v>
      </c>
      <c r="H9" s="35">
        <v>5</v>
      </c>
    </row>
    <row r="10" spans="1:8" ht="16.5" thickBot="1" x14ac:dyDescent="0.3">
      <c r="A10" s="18" t="s">
        <v>4</v>
      </c>
      <c r="B10" s="19" t="s">
        <v>5</v>
      </c>
      <c r="C10" s="20">
        <v>2</v>
      </c>
      <c r="F10" s="28" t="s">
        <v>9</v>
      </c>
      <c r="G10" s="9">
        <f>SUM(C14,C23)</f>
        <v>2</v>
      </c>
      <c r="H10" s="30">
        <v>5</v>
      </c>
    </row>
    <row r="11" spans="1:8" x14ac:dyDescent="0.25">
      <c r="A11" s="2" t="s">
        <v>6</v>
      </c>
      <c r="B11" s="5" t="s">
        <v>5</v>
      </c>
      <c r="C11" s="8">
        <v>1</v>
      </c>
      <c r="F11" s="28" t="s">
        <v>12</v>
      </c>
      <c r="G11" s="9">
        <f>SUM(C17,C26,C34,C37)</f>
        <v>5</v>
      </c>
      <c r="H11" s="30">
        <v>9</v>
      </c>
    </row>
    <row r="12" spans="1:8" ht="16.5" thickBot="1" x14ac:dyDescent="0.3">
      <c r="A12" s="21"/>
      <c r="B12" s="22" t="s">
        <v>7</v>
      </c>
      <c r="C12" s="23">
        <v>1</v>
      </c>
      <c r="F12" s="28" t="s">
        <v>32</v>
      </c>
      <c r="G12" s="9">
        <f>SUM(C10,C11,C13,C15,C21,C24,C28,C31,C36,C38)</f>
        <v>24</v>
      </c>
      <c r="H12" s="30">
        <v>33</v>
      </c>
    </row>
    <row r="13" spans="1:8" x14ac:dyDescent="0.25">
      <c r="A13" s="24" t="s">
        <v>8</v>
      </c>
      <c r="B13" s="25" t="s">
        <v>5</v>
      </c>
      <c r="C13" s="26">
        <v>2</v>
      </c>
      <c r="F13" s="28" t="s">
        <v>11</v>
      </c>
      <c r="G13" s="9">
        <f>SUM(C16,C29)</f>
        <v>2</v>
      </c>
      <c r="H13" s="30">
        <v>3</v>
      </c>
    </row>
    <row r="14" spans="1:8" ht="16.5" thickBot="1" x14ac:dyDescent="0.3">
      <c r="A14" s="4"/>
      <c r="B14" s="7" t="s">
        <v>9</v>
      </c>
      <c r="C14" s="10">
        <v>1</v>
      </c>
      <c r="F14" s="28" t="s">
        <v>3</v>
      </c>
      <c r="G14" s="9">
        <f>SUM(C9,C18,C35,C39)</f>
        <v>4</v>
      </c>
      <c r="H14" s="30">
        <v>4</v>
      </c>
    </row>
    <row r="15" spans="1:8" x14ac:dyDescent="0.25">
      <c r="A15" s="2" t="s">
        <v>10</v>
      </c>
      <c r="B15" s="5" t="s">
        <v>5</v>
      </c>
      <c r="C15" s="8">
        <v>5</v>
      </c>
      <c r="F15" s="28" t="s">
        <v>7</v>
      </c>
      <c r="G15" s="9">
        <f>SUM(C12,C19,C22,C30,C33)</f>
        <v>8</v>
      </c>
      <c r="H15" s="30">
        <v>11</v>
      </c>
    </row>
    <row r="16" spans="1:8" x14ac:dyDescent="0.25">
      <c r="A16" s="3"/>
      <c r="B16" s="6" t="s">
        <v>11</v>
      </c>
      <c r="C16" s="9">
        <v>1</v>
      </c>
      <c r="F16" s="28" t="s">
        <v>13</v>
      </c>
      <c r="G16" s="9">
        <f>SUM(C20,C25)</f>
        <v>3</v>
      </c>
      <c r="H16" s="30">
        <v>8</v>
      </c>
    </row>
    <row r="17" spans="1:8" ht="16.5" thickBot="1" x14ac:dyDescent="0.3">
      <c r="A17" s="3"/>
      <c r="B17" s="6" t="s">
        <v>12</v>
      </c>
      <c r="C17" s="9">
        <v>1</v>
      </c>
      <c r="F17" s="29" t="s">
        <v>33</v>
      </c>
      <c r="G17" s="10">
        <v>0</v>
      </c>
      <c r="H17" s="31">
        <v>0</v>
      </c>
    </row>
    <row r="18" spans="1:8" x14ac:dyDescent="0.25">
      <c r="A18" s="3"/>
      <c r="B18" s="6" t="s">
        <v>3</v>
      </c>
      <c r="C18" s="9">
        <v>1</v>
      </c>
      <c r="G18" s="1">
        <f>SUM(G9:G17)</f>
        <v>50</v>
      </c>
      <c r="H18" s="1">
        <f>SUM(H9:H17)</f>
        <v>78</v>
      </c>
    </row>
    <row r="19" spans="1:8" x14ac:dyDescent="0.25">
      <c r="A19" s="3"/>
      <c r="B19" s="6" t="s">
        <v>7</v>
      </c>
      <c r="C19" s="9">
        <v>3</v>
      </c>
    </row>
    <row r="20" spans="1:8" ht="16.5" thickBot="1" x14ac:dyDescent="0.3">
      <c r="A20" s="21"/>
      <c r="B20" s="22" t="s">
        <v>13</v>
      </c>
      <c r="C20" s="23">
        <v>2</v>
      </c>
    </row>
    <row r="21" spans="1:8" x14ac:dyDescent="0.25">
      <c r="A21" s="24" t="s">
        <v>14</v>
      </c>
      <c r="B21" s="25" t="s">
        <v>5</v>
      </c>
      <c r="C21" s="26">
        <v>2</v>
      </c>
    </row>
    <row r="22" spans="1:8" x14ac:dyDescent="0.25">
      <c r="A22" s="3"/>
      <c r="B22" s="6" t="s">
        <v>7</v>
      </c>
      <c r="C22" s="9">
        <v>2</v>
      </c>
    </row>
    <row r="23" spans="1:8" ht="16.5" thickBot="1" x14ac:dyDescent="0.3">
      <c r="A23" s="4"/>
      <c r="B23" s="7" t="s">
        <v>9</v>
      </c>
      <c r="C23" s="10">
        <v>1</v>
      </c>
    </row>
    <row r="24" spans="1:8" x14ac:dyDescent="0.25">
      <c r="A24" s="2" t="s">
        <v>15</v>
      </c>
      <c r="B24" s="5" t="s">
        <v>5</v>
      </c>
      <c r="C24" s="8">
        <v>2</v>
      </c>
    </row>
    <row r="25" spans="1:8" x14ac:dyDescent="0.25">
      <c r="A25" s="3"/>
      <c r="B25" s="6" t="s">
        <v>13</v>
      </c>
      <c r="C25" s="9">
        <v>1</v>
      </c>
    </row>
    <row r="26" spans="1:8" x14ac:dyDescent="0.25">
      <c r="A26" s="3"/>
      <c r="B26" s="6" t="s">
        <v>12</v>
      </c>
      <c r="C26" s="9">
        <v>2</v>
      </c>
    </row>
    <row r="27" spans="1:8" ht="16.5" thickBot="1" x14ac:dyDescent="0.3">
      <c r="A27" s="21"/>
      <c r="B27" s="22" t="s">
        <v>16</v>
      </c>
      <c r="C27" s="23">
        <v>1</v>
      </c>
    </row>
    <row r="28" spans="1:8" x14ac:dyDescent="0.25">
      <c r="A28" s="24" t="s">
        <v>17</v>
      </c>
      <c r="B28" s="25" t="s">
        <v>5</v>
      </c>
      <c r="C28" s="26">
        <v>4</v>
      </c>
    </row>
    <row r="29" spans="1:8" x14ac:dyDescent="0.25">
      <c r="A29" s="3"/>
      <c r="B29" s="6" t="s">
        <v>11</v>
      </c>
      <c r="C29" s="9">
        <v>1</v>
      </c>
    </row>
    <row r="30" spans="1:8" ht="16.5" thickBot="1" x14ac:dyDescent="0.3">
      <c r="A30" s="4"/>
      <c r="B30" s="7" t="s">
        <v>7</v>
      </c>
      <c r="C30" s="10">
        <v>1</v>
      </c>
    </row>
    <row r="31" spans="1:8" x14ac:dyDescent="0.25">
      <c r="A31" s="2" t="s">
        <v>18</v>
      </c>
      <c r="B31" s="5" t="s">
        <v>5</v>
      </c>
      <c r="C31" s="8">
        <v>3</v>
      </c>
    </row>
    <row r="32" spans="1:8" x14ac:dyDescent="0.25">
      <c r="A32" s="3"/>
      <c r="B32" s="6" t="s">
        <v>16</v>
      </c>
      <c r="C32" s="9">
        <v>1</v>
      </c>
    </row>
    <row r="33" spans="1:8" x14ac:dyDescent="0.25">
      <c r="A33" s="3"/>
      <c r="B33" s="6" t="s">
        <v>7</v>
      </c>
      <c r="C33" s="9">
        <v>1</v>
      </c>
    </row>
    <row r="34" spans="1:8" x14ac:dyDescent="0.25">
      <c r="A34" s="3"/>
      <c r="B34" s="6" t="s">
        <v>12</v>
      </c>
      <c r="C34" s="9">
        <v>1</v>
      </c>
    </row>
    <row r="35" spans="1:8" ht="16.5" thickBot="1" x14ac:dyDescent="0.3">
      <c r="A35" s="21"/>
      <c r="B35" s="22" t="s">
        <v>3</v>
      </c>
      <c r="C35" s="23">
        <v>1</v>
      </c>
    </row>
    <row r="36" spans="1:8" x14ac:dyDescent="0.25">
      <c r="A36" s="24" t="s">
        <v>19</v>
      </c>
      <c r="B36" s="25" t="s">
        <v>5</v>
      </c>
      <c r="C36" s="26">
        <v>1</v>
      </c>
    </row>
    <row r="37" spans="1:8" ht="16.5" thickBot="1" x14ac:dyDescent="0.3">
      <c r="A37" s="4"/>
      <c r="B37" s="7" t="s">
        <v>12</v>
      </c>
      <c r="C37" s="10">
        <v>1</v>
      </c>
    </row>
    <row r="38" spans="1:8" x14ac:dyDescent="0.25">
      <c r="A38" s="2" t="s">
        <v>20</v>
      </c>
      <c r="B38" s="5" t="s">
        <v>5</v>
      </c>
      <c r="C38" s="8">
        <v>2</v>
      </c>
    </row>
    <row r="39" spans="1:8" ht="16.5" thickBot="1" x14ac:dyDescent="0.3">
      <c r="A39" s="4"/>
      <c r="B39" s="7" t="s">
        <v>3</v>
      </c>
      <c r="C39" s="10">
        <v>1</v>
      </c>
    </row>
    <row r="40" spans="1:8" x14ac:dyDescent="0.25">
      <c r="C40" s="1">
        <f>SUM(C9:C39)</f>
        <v>50</v>
      </c>
    </row>
    <row r="42" spans="1:8" ht="16.5" thickBot="1" x14ac:dyDescent="0.3"/>
    <row r="43" spans="1:8" ht="16.5" thickBot="1" x14ac:dyDescent="0.3">
      <c r="A43" s="40">
        <v>2020</v>
      </c>
      <c r="B43" s="41"/>
      <c r="C43" s="42"/>
      <c r="F43" s="43">
        <v>2020</v>
      </c>
      <c r="G43" s="44"/>
      <c r="H43" s="45"/>
    </row>
    <row r="44" spans="1:8" ht="65.25" customHeight="1" thickBot="1" x14ac:dyDescent="0.3">
      <c r="A44" s="13" t="s">
        <v>1</v>
      </c>
      <c r="B44" s="14" t="s">
        <v>2</v>
      </c>
      <c r="C44" s="13" t="s">
        <v>22</v>
      </c>
      <c r="F44" s="32" t="s">
        <v>2</v>
      </c>
      <c r="G44" s="13" t="s">
        <v>23</v>
      </c>
      <c r="H44" s="33" t="s">
        <v>24</v>
      </c>
    </row>
    <row r="45" spans="1:8" ht="16.5" thickBot="1" x14ac:dyDescent="0.3">
      <c r="A45" s="15" t="s">
        <v>21</v>
      </c>
      <c r="B45" s="16" t="s">
        <v>7</v>
      </c>
      <c r="C45" s="17">
        <v>1</v>
      </c>
      <c r="F45" s="27" t="s">
        <v>16</v>
      </c>
      <c r="G45" s="26">
        <f>SUM(C50,C52,C58)</f>
        <v>3</v>
      </c>
      <c r="H45" s="35">
        <v>4</v>
      </c>
    </row>
    <row r="46" spans="1:8" x14ac:dyDescent="0.25">
      <c r="A46" s="24" t="s">
        <v>4</v>
      </c>
      <c r="B46" s="25" t="s">
        <v>7</v>
      </c>
      <c r="C46" s="26">
        <v>1</v>
      </c>
      <c r="F46" s="28" t="s">
        <v>9</v>
      </c>
      <c r="G46" s="9">
        <f>SUM(C63)</f>
        <v>1</v>
      </c>
      <c r="H46" s="30">
        <v>2</v>
      </c>
    </row>
    <row r="47" spans="1:8" ht="16.5" thickBot="1" x14ac:dyDescent="0.3">
      <c r="A47" s="4"/>
      <c r="B47" s="7" t="s">
        <v>5</v>
      </c>
      <c r="C47" s="10">
        <v>1</v>
      </c>
      <c r="F47" s="28" t="s">
        <v>12</v>
      </c>
      <c r="G47" s="9">
        <f>SUM(C48,C53,C59,C64,C68,C72)</f>
        <v>10</v>
      </c>
      <c r="H47" s="30">
        <v>14</v>
      </c>
    </row>
    <row r="48" spans="1:8" ht="16.5" thickBot="1" x14ac:dyDescent="0.3">
      <c r="A48" s="15" t="s">
        <v>6</v>
      </c>
      <c r="B48" s="16" t="s">
        <v>12</v>
      </c>
      <c r="C48" s="17">
        <v>1</v>
      </c>
      <c r="F48" s="28" t="s">
        <v>32</v>
      </c>
      <c r="G48" s="9">
        <f>SUM(C47,C49,C54,C60,C65,C69,C73)</f>
        <v>26</v>
      </c>
      <c r="H48" s="30">
        <v>30</v>
      </c>
    </row>
    <row r="49" spans="1:8" x14ac:dyDescent="0.25">
      <c r="A49" s="24" t="s">
        <v>8</v>
      </c>
      <c r="B49" s="25" t="s">
        <v>5</v>
      </c>
      <c r="C49" s="26">
        <v>2</v>
      </c>
      <c r="F49" s="28" t="s">
        <v>11</v>
      </c>
      <c r="G49" s="9">
        <f>SUM(C56,C67)</f>
        <v>2</v>
      </c>
      <c r="H49" s="30">
        <v>2</v>
      </c>
    </row>
    <row r="50" spans="1:8" x14ac:dyDescent="0.25">
      <c r="A50" s="3"/>
      <c r="B50" s="6" t="s">
        <v>16</v>
      </c>
      <c r="C50" s="9">
        <v>1</v>
      </c>
      <c r="F50" s="28" t="s">
        <v>3</v>
      </c>
      <c r="G50" s="9">
        <f>SUM(C57,C62,C66,C70)</f>
        <v>5</v>
      </c>
      <c r="H50" s="30">
        <v>10</v>
      </c>
    </row>
    <row r="51" spans="1:8" ht="16.5" thickBot="1" x14ac:dyDescent="0.3">
      <c r="A51" s="4"/>
      <c r="B51" s="7" t="s">
        <v>7</v>
      </c>
      <c r="C51" s="10">
        <v>1</v>
      </c>
      <c r="F51" s="28" t="s">
        <v>7</v>
      </c>
      <c r="G51" s="9">
        <f>SUM(C45,C46,C51,C55,C61,C71,C74)</f>
        <v>9</v>
      </c>
      <c r="H51" s="30">
        <v>10</v>
      </c>
    </row>
    <row r="52" spans="1:8" x14ac:dyDescent="0.25">
      <c r="A52" s="2" t="s">
        <v>10</v>
      </c>
      <c r="B52" s="5" t="s">
        <v>16</v>
      </c>
      <c r="C52" s="8">
        <v>1</v>
      </c>
      <c r="F52" s="28" t="s">
        <v>13</v>
      </c>
      <c r="G52" s="23">
        <v>0</v>
      </c>
      <c r="H52" s="34">
        <v>0</v>
      </c>
    </row>
    <row r="53" spans="1:8" ht="16.5" thickBot="1" x14ac:dyDescent="0.3">
      <c r="A53" s="3"/>
      <c r="B53" s="6" t="s">
        <v>12</v>
      </c>
      <c r="C53" s="9">
        <v>1</v>
      </c>
      <c r="F53" s="29" t="s">
        <v>33</v>
      </c>
      <c r="G53" s="10">
        <v>0</v>
      </c>
      <c r="H53" s="31">
        <v>0</v>
      </c>
    </row>
    <row r="54" spans="1:8" x14ac:dyDescent="0.25">
      <c r="A54" s="3"/>
      <c r="B54" s="6" t="s">
        <v>5</v>
      </c>
      <c r="C54" s="9">
        <v>3</v>
      </c>
      <c r="G54" s="1">
        <f>SUM(G45:G53)</f>
        <v>56</v>
      </c>
      <c r="H54" s="1">
        <f>SUM(H45:H53)</f>
        <v>72</v>
      </c>
    </row>
    <row r="55" spans="1:8" x14ac:dyDescent="0.25">
      <c r="A55" s="3"/>
      <c r="B55" s="6" t="s">
        <v>7</v>
      </c>
      <c r="C55" s="9">
        <v>1</v>
      </c>
      <c r="F55" s="1" t="s">
        <v>26</v>
      </c>
    </row>
    <row r="56" spans="1:8" x14ac:dyDescent="0.25">
      <c r="A56" s="3"/>
      <c r="B56" s="6" t="s">
        <v>11</v>
      </c>
      <c r="C56" s="9">
        <v>1</v>
      </c>
    </row>
    <row r="57" spans="1:8" ht="16.5" thickBot="1" x14ac:dyDescent="0.3">
      <c r="A57" s="21"/>
      <c r="B57" s="22" t="s">
        <v>3</v>
      </c>
      <c r="C57" s="23">
        <v>1</v>
      </c>
    </row>
    <row r="58" spans="1:8" x14ac:dyDescent="0.25">
      <c r="A58" s="24" t="s">
        <v>14</v>
      </c>
      <c r="B58" s="25" t="s">
        <v>16</v>
      </c>
      <c r="C58" s="26">
        <v>1</v>
      </c>
    </row>
    <row r="59" spans="1:8" x14ac:dyDescent="0.25">
      <c r="A59" s="3"/>
      <c r="B59" s="6" t="s">
        <v>12</v>
      </c>
      <c r="C59" s="9">
        <v>1</v>
      </c>
    </row>
    <row r="60" spans="1:8" x14ac:dyDescent="0.25">
      <c r="A60" s="3"/>
      <c r="B60" s="6" t="s">
        <v>5</v>
      </c>
      <c r="C60" s="9">
        <v>5</v>
      </c>
    </row>
    <row r="61" spans="1:8" x14ac:dyDescent="0.25">
      <c r="A61" s="3"/>
      <c r="B61" s="6" t="s">
        <v>7</v>
      </c>
      <c r="C61" s="9">
        <v>2</v>
      </c>
    </row>
    <row r="62" spans="1:8" ht="16.5" thickBot="1" x14ac:dyDescent="0.3">
      <c r="A62" s="4"/>
      <c r="B62" s="7" t="s">
        <v>3</v>
      </c>
      <c r="C62" s="10">
        <v>1</v>
      </c>
    </row>
    <row r="63" spans="1:8" x14ac:dyDescent="0.25">
      <c r="A63" s="2" t="s">
        <v>15</v>
      </c>
      <c r="B63" s="5" t="s">
        <v>9</v>
      </c>
      <c r="C63" s="8">
        <v>1</v>
      </c>
    </row>
    <row r="64" spans="1:8" x14ac:dyDescent="0.25">
      <c r="A64" s="3"/>
      <c r="B64" s="6" t="s">
        <v>12</v>
      </c>
      <c r="C64" s="9">
        <v>3</v>
      </c>
    </row>
    <row r="65" spans="1:3" x14ac:dyDescent="0.25">
      <c r="A65" s="3"/>
      <c r="B65" s="6" t="s">
        <v>5</v>
      </c>
      <c r="C65" s="9">
        <v>6</v>
      </c>
    </row>
    <row r="66" spans="1:3" ht="16.5" thickBot="1" x14ac:dyDescent="0.3">
      <c r="A66" s="21"/>
      <c r="B66" s="22" t="s">
        <v>3</v>
      </c>
      <c r="C66" s="23">
        <v>1</v>
      </c>
    </row>
    <row r="67" spans="1:3" x14ac:dyDescent="0.25">
      <c r="A67" s="24" t="s">
        <v>17</v>
      </c>
      <c r="B67" s="25" t="s">
        <v>11</v>
      </c>
      <c r="C67" s="26">
        <v>1</v>
      </c>
    </row>
    <row r="68" spans="1:3" x14ac:dyDescent="0.25">
      <c r="A68" s="3"/>
      <c r="B68" s="6" t="s">
        <v>12</v>
      </c>
      <c r="C68" s="9">
        <v>2</v>
      </c>
    </row>
    <row r="69" spans="1:3" x14ac:dyDescent="0.25">
      <c r="A69" s="3"/>
      <c r="B69" s="6" t="s">
        <v>5</v>
      </c>
      <c r="C69" s="9">
        <v>6</v>
      </c>
    </row>
    <row r="70" spans="1:3" x14ac:dyDescent="0.25">
      <c r="A70" s="3"/>
      <c r="B70" s="6" t="s">
        <v>3</v>
      </c>
      <c r="C70" s="9">
        <v>2</v>
      </c>
    </row>
    <row r="71" spans="1:3" ht="16.5" thickBot="1" x14ac:dyDescent="0.3">
      <c r="A71" s="4"/>
      <c r="B71" s="7" t="s">
        <v>7</v>
      </c>
      <c r="C71" s="10">
        <v>2</v>
      </c>
    </row>
    <row r="72" spans="1:3" x14ac:dyDescent="0.25">
      <c r="A72" s="2" t="s">
        <v>18</v>
      </c>
      <c r="B72" s="5" t="s">
        <v>12</v>
      </c>
      <c r="C72" s="8">
        <v>2</v>
      </c>
    </row>
    <row r="73" spans="1:3" x14ac:dyDescent="0.25">
      <c r="A73" s="3"/>
      <c r="B73" s="6" t="s">
        <v>5</v>
      </c>
      <c r="C73" s="9">
        <v>3</v>
      </c>
    </row>
    <row r="74" spans="1:3" ht="16.5" thickBot="1" x14ac:dyDescent="0.3">
      <c r="A74" s="4"/>
      <c r="B74" s="7" t="s">
        <v>7</v>
      </c>
      <c r="C74" s="10">
        <v>1</v>
      </c>
    </row>
    <row r="75" spans="1:3" x14ac:dyDescent="0.25">
      <c r="C75" s="1">
        <f>SUM(C45:C74)</f>
        <v>56</v>
      </c>
    </row>
  </sheetData>
  <mergeCells count="4">
    <mergeCell ref="A7:C7"/>
    <mergeCell ref="A43:C43"/>
    <mergeCell ref="F7:H7"/>
    <mergeCell ref="F43:H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Bolomová, DiS.</dc:creator>
  <cp:lastModifiedBy>Veronika Liberdová</cp:lastModifiedBy>
  <dcterms:created xsi:type="dcterms:W3CDTF">2020-10-22T08:44:57Z</dcterms:created>
  <dcterms:modified xsi:type="dcterms:W3CDTF">2020-10-29T06:27:56Z</dcterms:modified>
</cp:coreProperties>
</file>