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.Nenutilova\Documents\2021 - rozpočet\Pololetní hospodaření do RM a ZM\RM 7.9.2021\"/>
    </mc:Choice>
  </mc:AlternateContent>
  <xr:revisionPtr revIDLastSave="0" documentId="13_ncr:1_{F0C825B5-A714-4208-85B6-4C8D9A8EF3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ň. příjmy 2020" sheetId="6" r:id="rId1"/>
  </sheets>
  <calcPr calcId="181029"/>
  <fileRecoveryPr autoRecover="0"/>
</workbook>
</file>

<file path=xl/calcChain.xml><?xml version="1.0" encoding="utf-8"?>
<calcChain xmlns="http://schemas.openxmlformats.org/spreadsheetml/2006/main">
  <c r="I22" i="6" l="1"/>
  <c r="I21" i="6" l="1"/>
  <c r="I25" i="6" l="1"/>
  <c r="C19" i="6" l="1"/>
  <c r="C23" i="6" s="1"/>
  <c r="D19" i="6"/>
  <c r="D23" i="6" s="1"/>
  <c r="E19" i="6"/>
  <c r="E23" i="6" s="1"/>
  <c r="F19" i="6"/>
  <c r="F23" i="6" s="1"/>
  <c r="G19" i="6"/>
  <c r="G23" i="6" s="1"/>
  <c r="H19" i="6"/>
  <c r="H23" i="6" s="1"/>
  <c r="B19" i="6"/>
  <c r="B23" i="6" s="1"/>
  <c r="I8" i="6"/>
  <c r="I9" i="6"/>
  <c r="I10" i="6"/>
  <c r="I11" i="6"/>
  <c r="I12" i="6"/>
  <c r="I13" i="6"/>
  <c r="I14" i="6"/>
  <c r="I15" i="6"/>
  <c r="I16" i="6"/>
  <c r="I17" i="6"/>
  <c r="I18" i="6"/>
  <c r="I7" i="6"/>
  <c r="I19" i="6" l="1"/>
  <c r="I23" i="6" s="1"/>
</calcChain>
</file>

<file path=xl/sharedStrings.xml><?xml version="1.0" encoding="utf-8"?>
<sst xmlns="http://schemas.openxmlformats.org/spreadsheetml/2006/main" count="30" uniqueCount="30">
  <si>
    <t>položka</t>
  </si>
  <si>
    <t>Daň z příjmu PO</t>
  </si>
  <si>
    <t>DPH</t>
  </si>
  <si>
    <t>Daň z nemovitosti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</si>
  <si>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</si>
  <si>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</si>
  <si>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</si>
  <si>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</si>
  <si>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</si>
  <si>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</si>
  <si>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</si>
  <si>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</si>
  <si>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</si>
  <si>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</si>
  <si>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 xml:space="preserve">listopad </t>
  </si>
  <si>
    <t>prosinec</t>
  </si>
  <si>
    <t>Daň z příjmu PO za obce</t>
  </si>
  <si>
    <t>údaje v Kč</t>
  </si>
  <si>
    <t>jednotlivé měsíce roku/daně</t>
  </si>
  <si>
    <t>plnění v %</t>
  </si>
  <si>
    <t>Celkem za jednotlivou daň</t>
  </si>
  <si>
    <t>Celkem za daný měsíc</t>
  </si>
  <si>
    <t>Daň z příjmu FO placená plátci</t>
  </si>
  <si>
    <t>Daň z příjmu FO placená poplatníky</t>
  </si>
  <si>
    <t>Daň z příjmu FO vybíraná srážkou</t>
  </si>
  <si>
    <t>příloha č.2</t>
  </si>
  <si>
    <t>Daňové příjmy v roce 2021</t>
  </si>
  <si>
    <t>Schválený rozpočet 2021</t>
  </si>
  <si>
    <t>Upravený rozpočet po schválení RO č. 1 - ZM 24.03.2021</t>
  </si>
  <si>
    <t>skutečnost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</si>
</sst>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theme="2" tint="-0.749992370372631"/>
      <name val="Calibri"/>
      <family val="2"/>
      <charset val="238"/>
    </font>
    <font>
      <b/>
      <sz val="8"/>
      <name val="Calibri"/>
      <family val="2"/>
      <charset val="238"/>
    </font>
    <font>
      <b/>
      <sz val="11"/>
      <color theme="8" tint="-0.249977111117893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17" borderId="6" applyNumberFormat="0" applyAlignment="0" applyProtection="0"/>
    <xf numFmtId="0" fontId="6" fillId="15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4" borderId="8" applyNumberFormat="0" applyFont="0" applyAlignment="0" applyProtection="0"/>
    <xf numFmtId="0" fontId="17" fillId="16" borderId="9" applyNumberFormat="0" applyAlignment="0" applyProtection="0"/>
    <xf numFmtId="0" fontId="1" fillId="4" borderId="8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41">
    <xf numFmtId="0" fontId="0" fillId="0" borderId="0" xfId="0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9" fontId="22" fillId="0" borderId="10" xfId="0" applyNumberFormat="1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left" vertical="center"/>
    </xf>
    <xf numFmtId="14" fontId="22" fillId="18" borderId="10" xfId="0" applyNumberFormat="1" applyFont="1" applyFill="1" applyBorder="1" applyAlignment="1">
      <alignment horizontal="center" vertical="center" wrapText="1"/>
    </xf>
    <xf numFmtId="164" fontId="22" fillId="18" borderId="10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19" borderId="14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25" fillId="19" borderId="10" xfId="0" applyFont="1" applyFill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center" vertical="center" wrapText="1"/>
    </xf>
    <xf numFmtId="164" fontId="26" fillId="19" borderId="1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164" fontId="27" fillId="19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19" borderId="13" xfId="0" applyFont="1" applyFill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29" fillId="18" borderId="10" xfId="0" applyNumberFormat="1" applyFont="1" applyFill="1" applyBorder="1" applyAlignment="1">
      <alignment horizontal="center" vertical="center" wrapText="1"/>
    </xf>
    <xf numFmtId="4" fontId="29" fillId="18" borderId="12" xfId="0" applyNumberFormat="1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 wrapText="1"/>
    </xf>
    <xf numFmtId="0" fontId="22" fillId="19" borderId="15" xfId="0" applyFont="1" applyFill="1" applyBorder="1" applyAlignment="1">
      <alignment horizontal="center" vertical="center" wrapText="1"/>
    </xf>
    <xf numFmtId="164" fontId="21" fillId="19" borderId="14" xfId="0" applyNumberFormat="1" applyFont="1" applyFill="1" applyBorder="1" applyAlignment="1">
      <alignment horizontal="center" vertical="center" wrapText="1"/>
    </xf>
    <xf numFmtId="164" fontId="22" fillId="19" borderId="17" xfId="0" applyNumberFormat="1" applyFont="1" applyFill="1" applyBorder="1" applyAlignment="1">
      <alignment horizontal="center" vertical="center" wrapText="1"/>
    </xf>
  </cellXfs>
  <cellStyles count="8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 % – Zvýraznění 1" xfId="13" builtinId="31" customBuiltin="1"/>
    <cellStyle name="40 % – Zvýraznění 2" xfId="14" builtinId="35" customBuiltin="1"/>
    <cellStyle name="40 % – Zvýraznění 3" xfId="15" builtinId="39" customBuiltin="1"/>
    <cellStyle name="40 % – Zvýraznění 4" xfId="16" builtinId="43" customBuiltin="1"/>
    <cellStyle name="40 % – Zvýraznění 5" xfId="17" builtinId="47" customBuiltin="1"/>
    <cellStyle name="40 % – Zvýraznění 6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 % – Zvýraznění 1" xfId="25" builtinId="32" customBuiltin="1"/>
    <cellStyle name="60 % – Zvýraznění 2" xfId="26" builtinId="36" customBuiltin="1"/>
    <cellStyle name="60 % – Zvýraznění 3" xfId="27" builtinId="40" customBuiltin="1"/>
    <cellStyle name="60 % – Zvýraznění 4" xfId="28" builtinId="44" customBuiltin="1"/>
    <cellStyle name="60 % – Zvýraznění 5" xfId="29" builtinId="48" customBuiltin="1"/>
    <cellStyle name="60 % – Zvýraznění 6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elkem" xfId="45" builtinId="25" customBuiltin="1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Check Cell" xfId="52" xr:uid="{00000000-0005-0000-0000-000033000000}"/>
    <cellStyle name="Chybně" xfId="53" xr:uid="{00000000-0005-0000-0000-000034000000}"/>
    <cellStyle name="Input" xfId="54" xr:uid="{00000000-0005-0000-0000-000035000000}"/>
    <cellStyle name="Kontrolní buňka" xfId="55" builtinId="23" customBuiltin="1"/>
    <cellStyle name="Linked Cell" xfId="56" xr:uid="{00000000-0005-0000-0000-000037000000}"/>
    <cellStyle name="Nadpis 1" xfId="57" builtinId="16" customBuiltin="1"/>
    <cellStyle name="Nadpis 2" xfId="58" builtinId="17" customBuiltin="1"/>
    <cellStyle name="Nadpis 3" xfId="59" builtinId="18" customBuiltin="1"/>
    <cellStyle name="Nadpis 4" xfId="60" builtinId="19" customBuiltin="1"/>
    <cellStyle name="Název" xfId="61" builtinId="15" customBuiltin="1"/>
    <cellStyle name="Neutral" xfId="62" xr:uid="{00000000-0005-0000-0000-00003E000000}"/>
    <cellStyle name="Neutrální" xfId="63" builtinId="28" customBuiltin="1"/>
    <cellStyle name="Normální" xfId="0" builtinId="0"/>
    <cellStyle name="Note" xfId="64" xr:uid="{00000000-0005-0000-0000-000041000000}"/>
    <cellStyle name="Output" xfId="65" xr:uid="{00000000-0005-0000-0000-000042000000}"/>
    <cellStyle name="Poznámka" xfId="66" builtinId="10" customBuiltin="1"/>
    <cellStyle name="Propojená buňka" xfId="67" builtinId="24" customBuiltin="1"/>
    <cellStyle name="Správně" xfId="68" builtinId="26" customBuiltin="1"/>
    <cellStyle name="Text upozornění" xfId="69" builtinId="11" customBuiltin="1"/>
    <cellStyle name="Title" xfId="70" xr:uid="{00000000-0005-0000-0000-000047000000}"/>
    <cellStyle name="Total" xfId="71" xr:uid="{00000000-0005-0000-0000-000048000000}"/>
    <cellStyle name="Vstup" xfId="72" builtinId="20" customBuiltin="1"/>
    <cellStyle name="Výpočet" xfId="73" builtinId="22" customBuiltin="1"/>
    <cellStyle name="Výstup" xfId="74" builtinId="21" customBuiltin="1"/>
    <cellStyle name="Vysvětlující text" xfId="75" builtinId="53" customBuiltin="1"/>
    <cellStyle name="Warning Text" xfId="76" xr:uid="{00000000-0005-0000-0000-00004D000000}"/>
    <cellStyle name="Zvýraznění 1" xfId="77" builtinId="29" customBuiltin="1"/>
    <cellStyle name="Zvýraznění 2" xfId="78" builtinId="33" customBuiltin="1"/>
    <cellStyle name="Zvýraznění 3" xfId="79" builtinId="37" customBuiltin="1"/>
    <cellStyle name="Zvýraznění 4" xfId="80" builtinId="41" customBuiltin="1"/>
    <cellStyle name="Zvýraznění 5" xfId="81" builtinId="45" customBuiltin="1"/>
    <cellStyle name="Zvýraznění 6" xfId="8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7C80"/>
      <color rgb="FFFFFF99"/>
      <color rgb="FFCCFF99"/>
      <color rgb="FFCCFFCC"/>
      <color rgb="FFFFCCCC"/>
      <color rgb="FFFC4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3">
    <tabColor rgb="FFFF7C80"/>
    <pageSetUpPr fitToPage="1"/>
  </sheetPr>
  <dimension ref="A1:J26"/>
  <sheetViews>
    <sheetView tabSelected="1" zoomScaleNormal="100" zoomScalePageLayoutView="90" workbookViewId="0">
      <selection activeCell="L21" sqref="L21"/>
    </sheetView>
  </sheetViews>
  <sheetFormatPr defaultRowHeight="12.75" x14ac:dyDescent="0.2"/>
  <cols>
    <col min="1" max="1" width="15.28515625" style="3" customWidth="1"/>
    <col min="2" max="2" width="14.42578125" style="3" customWidth="1"/>
    <col min="3" max="3" width="13" style="3" customWidth="1"/>
    <col min="4" max="4" width="14.140625" style="3" customWidth="1"/>
    <col min="5" max="5" width="15" style="3" customWidth="1"/>
    <col min="6" max="6" width="12.7109375" style="3" customWidth="1"/>
    <col min="7" max="7" width="15.28515625" style="3" customWidth="1"/>
    <col min="8" max="8" width="14.140625" style="3" customWidth="1"/>
    <col min="9" max="9" width="17" style="3" customWidth="1"/>
    <col min="10" max="16384" width="9.140625" style="3"/>
  </cols>
  <sheetData>
    <row r="1" spans="1:10" x14ac:dyDescent="0.2">
      <c r="A1" s="24" t="s">
        <v>25</v>
      </c>
      <c r="B1" s="2"/>
      <c r="C1" s="2"/>
      <c r="D1" s="2"/>
      <c r="E1" s="2"/>
      <c r="F1" s="2"/>
      <c r="G1" s="2"/>
    </row>
    <row r="2" spans="1:10" ht="15.75" x14ac:dyDescent="0.2">
      <c r="A2" s="1" t="s">
        <v>26</v>
      </c>
      <c r="J2" s="4"/>
    </row>
    <row r="3" spans="1:10" x14ac:dyDescent="0.2">
      <c r="B3" s="2"/>
      <c r="C3" s="2"/>
      <c r="D3" s="2"/>
      <c r="E3" s="5"/>
      <c r="F3" s="2"/>
      <c r="G3" s="2"/>
      <c r="H3" s="5"/>
    </row>
    <row r="4" spans="1:10" x14ac:dyDescent="0.2">
      <c r="A4" s="3" t="s">
        <v>17</v>
      </c>
      <c r="B4" s="25">
        <v>2021</v>
      </c>
      <c r="C4" s="26"/>
      <c r="D4" s="26"/>
      <c r="E4" s="26"/>
      <c r="F4" s="26"/>
      <c r="G4" s="26"/>
      <c r="H4" s="26"/>
      <c r="I4" s="27"/>
      <c r="J4" s="4"/>
    </row>
    <row r="5" spans="1:10" ht="38.25" x14ac:dyDescent="0.2">
      <c r="A5" s="6" t="s">
        <v>18</v>
      </c>
      <c r="B5" s="17" t="s">
        <v>22</v>
      </c>
      <c r="C5" s="18" t="s">
        <v>23</v>
      </c>
      <c r="D5" s="18" t="s">
        <v>24</v>
      </c>
      <c r="E5" s="18" t="s">
        <v>1</v>
      </c>
      <c r="F5" s="18" t="s">
        <v>16</v>
      </c>
      <c r="G5" s="18" t="s">
        <v>2</v>
      </c>
      <c r="H5" s="18" t="s">
        <v>3</v>
      </c>
      <c r="I5" s="28" t="s">
        <v>21</v>
      </c>
    </row>
    <row r="6" spans="1:10" ht="14.1" customHeight="1" x14ac:dyDescent="0.2">
      <c r="A6" s="7" t="s">
        <v>0</v>
      </c>
      <c r="B6" s="19">
        <v>1111</v>
      </c>
      <c r="C6" s="19">
        <v>1112</v>
      </c>
      <c r="D6" s="19">
        <v>1113</v>
      </c>
      <c r="E6" s="19">
        <v>1121</v>
      </c>
      <c r="F6" s="19">
        <v>1122</v>
      </c>
      <c r="G6" s="19">
        <v>1211</v>
      </c>
      <c r="H6" s="19">
        <v>1511</v>
      </c>
      <c r="I6" s="38"/>
    </row>
    <row r="7" spans="1:10" ht="14.1" customHeight="1" x14ac:dyDescent="0.2">
      <c r="A7" s="18" t="s">
        <v>4</v>
      </c>
      <c r="B7" s="29">
        <v>3240101.5</v>
      </c>
      <c r="C7" s="29">
        <v>64542.34</v>
      </c>
      <c r="D7" s="29">
        <v>268866.8</v>
      </c>
      <c r="E7" s="29">
        <v>1267626.29</v>
      </c>
      <c r="F7" s="30"/>
      <c r="G7" s="31">
        <v>5255762.3</v>
      </c>
      <c r="H7" s="29">
        <v>50985.599999999999</v>
      </c>
      <c r="I7" s="39">
        <f t="shared" ref="I7:I18" si="0">SUM(B7:H7)</f>
        <v>10147884.83</v>
      </c>
    </row>
    <row r="8" spans="1:10" ht="14.1" customHeight="1" x14ac:dyDescent="0.2">
      <c r="A8" s="18" t="s">
        <v>5</v>
      </c>
      <c r="B8" s="29">
        <v>1944411.27</v>
      </c>
      <c r="C8" s="29">
        <v>63661.93</v>
      </c>
      <c r="D8" s="29">
        <v>290861.62</v>
      </c>
      <c r="E8" s="29">
        <v>188971.12</v>
      </c>
      <c r="F8" s="30"/>
      <c r="G8" s="31">
        <v>6870715.8200000003</v>
      </c>
      <c r="H8" s="29">
        <v>3287.12</v>
      </c>
      <c r="I8" s="39">
        <f t="shared" si="0"/>
        <v>9361908.879999999</v>
      </c>
    </row>
    <row r="9" spans="1:10" ht="14.1" customHeight="1" x14ac:dyDescent="0.2">
      <c r="A9" s="18" t="s">
        <v>6</v>
      </c>
      <c r="B9" s="29">
        <v>1319434.04</v>
      </c>
      <c r="C9" s="29">
        <v>202617.44</v>
      </c>
      <c r="D9" s="29">
        <v>202277.67</v>
      </c>
      <c r="E9" s="29">
        <v>4869189.29</v>
      </c>
      <c r="F9" s="30"/>
      <c r="G9" s="31">
        <v>2671503.0099999998</v>
      </c>
      <c r="H9" s="29">
        <v>0</v>
      </c>
      <c r="I9" s="39">
        <f t="shared" si="0"/>
        <v>9265021.4499999993</v>
      </c>
    </row>
    <row r="10" spans="1:10" ht="14.1" customHeight="1" x14ac:dyDescent="0.2">
      <c r="A10" s="18" t="s">
        <v>7</v>
      </c>
      <c r="B10" s="29">
        <v>401086.52</v>
      </c>
      <c r="C10" s="29">
        <v>0</v>
      </c>
      <c r="D10" s="29">
        <v>240860.73</v>
      </c>
      <c r="E10" s="29">
        <v>1342638.93</v>
      </c>
      <c r="F10" s="30"/>
      <c r="G10" s="31">
        <v>4053519.95</v>
      </c>
      <c r="H10" s="29">
        <v>4962.83</v>
      </c>
      <c r="I10" s="39">
        <f t="shared" si="0"/>
        <v>6043068.96</v>
      </c>
    </row>
    <row r="11" spans="1:10" ht="14.1" customHeight="1" x14ac:dyDescent="0.2">
      <c r="A11" s="18" t="s">
        <v>8</v>
      </c>
      <c r="B11" s="29">
        <v>951970.43</v>
      </c>
      <c r="C11" s="29">
        <v>0</v>
      </c>
      <c r="D11" s="29">
        <v>243269.79</v>
      </c>
      <c r="E11" s="29">
        <v>226898.71</v>
      </c>
      <c r="F11" s="30"/>
      <c r="G11" s="31">
        <v>6733585.4199999999</v>
      </c>
      <c r="H11" s="29">
        <v>0</v>
      </c>
      <c r="I11" s="39">
        <f t="shared" si="0"/>
        <v>8155724.3499999996</v>
      </c>
    </row>
    <row r="12" spans="1:10" ht="14.1" customHeight="1" x14ac:dyDescent="0.2">
      <c r="A12" s="18" t="s">
        <v>9</v>
      </c>
      <c r="B12" s="29">
        <v>1687339.14</v>
      </c>
      <c r="C12" s="29">
        <v>0</v>
      </c>
      <c r="D12" s="29">
        <v>336117.49</v>
      </c>
      <c r="E12" s="29">
        <v>5628561.8499999996</v>
      </c>
      <c r="F12" s="30"/>
      <c r="G12" s="31">
        <v>4811765.8</v>
      </c>
      <c r="H12" s="29">
        <v>2839260.93</v>
      </c>
      <c r="I12" s="39">
        <f t="shared" si="0"/>
        <v>15303045.209999999</v>
      </c>
    </row>
    <row r="13" spans="1:10" ht="14.1" customHeight="1" x14ac:dyDescent="0.2">
      <c r="A13" s="18" t="s">
        <v>10</v>
      </c>
      <c r="B13" s="29"/>
      <c r="C13" s="29"/>
      <c r="D13" s="29"/>
      <c r="E13" s="29"/>
      <c r="F13" s="29"/>
      <c r="G13" s="31"/>
      <c r="H13" s="29"/>
      <c r="I13" s="39">
        <f t="shared" si="0"/>
        <v>0</v>
      </c>
    </row>
    <row r="14" spans="1:10" ht="14.1" customHeight="1" x14ac:dyDescent="0.2">
      <c r="A14" s="18" t="s">
        <v>11</v>
      </c>
      <c r="B14" s="29"/>
      <c r="C14" s="29"/>
      <c r="D14" s="29"/>
      <c r="E14" s="29"/>
      <c r="F14" s="30"/>
      <c r="G14" s="31"/>
      <c r="H14" s="29"/>
      <c r="I14" s="39">
        <f t="shared" si="0"/>
        <v>0</v>
      </c>
    </row>
    <row r="15" spans="1:10" ht="14.1" customHeight="1" x14ac:dyDescent="0.2">
      <c r="A15" s="18" t="s">
        <v>12</v>
      </c>
      <c r="B15" s="29"/>
      <c r="C15" s="29"/>
      <c r="D15" s="29"/>
      <c r="E15" s="29"/>
      <c r="F15" s="30"/>
      <c r="G15" s="31"/>
      <c r="H15" s="29"/>
      <c r="I15" s="39">
        <f t="shared" si="0"/>
        <v>0</v>
      </c>
    </row>
    <row r="16" spans="1:10" ht="14.1" customHeight="1" x14ac:dyDescent="0.2">
      <c r="A16" s="18" t="s">
        <v>13</v>
      </c>
      <c r="B16" s="29"/>
      <c r="C16" s="29"/>
      <c r="D16" s="29"/>
      <c r="E16" s="29"/>
      <c r="F16" s="30"/>
      <c r="G16" s="31"/>
      <c r="H16" s="29"/>
      <c r="I16" s="39">
        <f t="shared" si="0"/>
        <v>0</v>
      </c>
    </row>
    <row r="17" spans="1:9" ht="14.1" customHeight="1" x14ac:dyDescent="0.2">
      <c r="A17" s="18" t="s">
        <v>14</v>
      </c>
      <c r="B17" s="29"/>
      <c r="C17" s="29"/>
      <c r="D17" s="29"/>
      <c r="E17" s="29"/>
      <c r="F17" s="30"/>
      <c r="G17" s="31"/>
      <c r="H17" s="29"/>
      <c r="I17" s="39">
        <f t="shared" si="0"/>
        <v>0</v>
      </c>
    </row>
    <row r="18" spans="1:9" ht="14.1" customHeight="1" x14ac:dyDescent="0.2">
      <c r="A18" s="18" t="s">
        <v>15</v>
      </c>
      <c r="B18" s="29"/>
      <c r="C18" s="29"/>
      <c r="D18" s="29"/>
      <c r="E18" s="29"/>
      <c r="F18" s="30"/>
      <c r="G18" s="31"/>
      <c r="H18" s="29"/>
      <c r="I18" s="40">
        <f t="shared" si="0"/>
        <v>0</v>
      </c>
    </row>
    <row r="19" spans="1:9" ht="30" customHeight="1" x14ac:dyDescent="0.2">
      <c r="A19" s="20" t="s">
        <v>20</v>
      </c>
      <c r="B19" s="21">
        <f>SUM(B7:B18)</f>
        <v>9544342.9000000004</v>
      </c>
      <c r="C19" s="21">
        <f t="shared" ref="C19:H19" si="1">SUM(C7:C18)</f>
        <v>330821.70999999996</v>
      </c>
      <c r="D19" s="21">
        <f t="shared" si="1"/>
        <v>1582254.0999999999</v>
      </c>
      <c r="E19" s="21">
        <f t="shared" si="1"/>
        <v>13523886.189999999</v>
      </c>
      <c r="F19" s="21">
        <f t="shared" si="1"/>
        <v>0</v>
      </c>
      <c r="G19" s="21">
        <f t="shared" si="1"/>
        <v>30396852.300000001</v>
      </c>
      <c r="H19" s="21">
        <f t="shared" si="1"/>
        <v>2898496.48</v>
      </c>
      <c r="I19" s="21">
        <f>SUM(I7:I18)</f>
        <v>58276653.68</v>
      </c>
    </row>
    <row r="20" spans="1:9" ht="12" customHeight="1" x14ac:dyDescent="0.2">
      <c r="A20" s="8"/>
      <c r="B20" s="9"/>
      <c r="C20" s="9"/>
      <c r="D20" s="9"/>
      <c r="E20" s="9"/>
      <c r="F20" s="9"/>
      <c r="G20" s="9"/>
      <c r="H20" s="9"/>
    </row>
    <row r="21" spans="1:9" ht="47.25" customHeight="1" x14ac:dyDescent="0.2">
      <c r="A21" s="32" t="s">
        <v>27</v>
      </c>
      <c r="B21" s="33">
        <v>30681000</v>
      </c>
      <c r="C21" s="33">
        <v>397000</v>
      </c>
      <c r="D21" s="33">
        <v>3056000</v>
      </c>
      <c r="E21" s="33">
        <v>17266000</v>
      </c>
      <c r="F21" s="33"/>
      <c r="G21" s="33">
        <v>55794000</v>
      </c>
      <c r="H21" s="33">
        <v>3724000</v>
      </c>
      <c r="I21" s="22">
        <f>SUM(B21:H21)</f>
        <v>110918000</v>
      </c>
    </row>
    <row r="22" spans="1:9" ht="48.75" customHeight="1" x14ac:dyDescent="0.2">
      <c r="A22" s="37" t="s">
        <v>28</v>
      </c>
      <c r="B22" s="34">
        <v>14380000</v>
      </c>
      <c r="C22" s="34">
        <v>330000</v>
      </c>
      <c r="D22" s="34">
        <v>2880000</v>
      </c>
      <c r="E22" s="34">
        <v>15750000</v>
      </c>
      <c r="F22" s="34"/>
      <c r="G22" s="34">
        <v>55794000</v>
      </c>
      <c r="H22" s="34">
        <v>3724000</v>
      </c>
      <c r="I22" s="23">
        <f>SUM(B22:H22)</f>
        <v>92858000</v>
      </c>
    </row>
    <row r="23" spans="1:9" ht="15.95" customHeight="1" x14ac:dyDescent="0.2">
      <c r="A23" s="10" t="s">
        <v>19</v>
      </c>
      <c r="B23" s="11">
        <f>B19/B$22</f>
        <v>0.6637234283727399</v>
      </c>
      <c r="C23" s="11">
        <f>C19/C$22</f>
        <v>1.0024900303030302</v>
      </c>
      <c r="D23" s="11">
        <f>D19/D$22</f>
        <v>0.54939378472222222</v>
      </c>
      <c r="E23" s="11">
        <f>E19/E$22</f>
        <v>0.85865944063492061</v>
      </c>
      <c r="F23" s="11" t="e">
        <f>F19/F$22</f>
        <v>#DIV/0!</v>
      </c>
      <c r="G23" s="11">
        <f>G19/G$22</f>
        <v>0.544805038176148</v>
      </c>
      <c r="H23" s="11">
        <f>H19/H$22</f>
        <v>0.77832880773361979</v>
      </c>
      <c r="I23" s="11">
        <f>I19/I$22</f>
        <v>0.6275889388097956</v>
      </c>
    </row>
    <row r="24" spans="1:9" ht="12" customHeight="1" x14ac:dyDescent="0.2">
      <c r="A24" s="8"/>
      <c r="B24" s="9"/>
      <c r="C24" s="9"/>
      <c r="D24" s="9"/>
      <c r="E24" s="9"/>
      <c r="F24" s="12"/>
      <c r="G24" s="9"/>
      <c r="H24" s="9"/>
      <c r="I24" s="9"/>
    </row>
    <row r="25" spans="1:9" ht="21.95" customHeight="1" x14ac:dyDescent="0.2">
      <c r="A25" s="13" t="s">
        <v>29</v>
      </c>
      <c r="B25" s="35">
        <v>29483373.91</v>
      </c>
      <c r="C25" s="35">
        <v>466067.7</v>
      </c>
      <c r="D25" s="35">
        <v>2843757.69</v>
      </c>
      <c r="E25" s="35">
        <v>21285414.329999998</v>
      </c>
      <c r="F25" s="35">
        <v>3578460</v>
      </c>
      <c r="G25" s="35">
        <v>58375737.68</v>
      </c>
      <c r="H25" s="36">
        <v>3609620.68</v>
      </c>
      <c r="I25" s="14">
        <f>SUM(B25:H25)</f>
        <v>119642431.99000001</v>
      </c>
    </row>
    <row r="26" spans="1:9" ht="18" customHeight="1" x14ac:dyDescent="0.2">
      <c r="A26" s="15"/>
      <c r="B26" s="16"/>
      <c r="C26" s="16"/>
      <c r="D26" s="16"/>
      <c r="E26" s="16"/>
      <c r="F26" s="16"/>
      <c r="G26" s="16"/>
      <c r="H26" s="16"/>
      <c r="I26" s="9"/>
    </row>
  </sheetData>
  <mergeCells count="2">
    <mergeCell ref="B4:I4"/>
    <mergeCell ref="I5:I6"/>
  </mergeCells>
  <phoneticPr fontId="2" type="noConversion"/>
  <pageMargins left="0.7" right="0.7" top="0.75" bottom="0.75" header="0.3" footer="0.3"/>
  <pageSetup paperSize="9" fitToWidth="0" fitToHeight="2" orientation="landscape" r:id="rId1"/>
  <headerFooter alignWithMargins="0">
    <oddFooter>&amp;LPetra Friedlová&amp;Cstránka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daň. příjmy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Friedlová</dc:creator>
  <cp:keywords/>
  <dc:description/>
  <cp:lastModifiedBy>Kamila Nenutilová</cp:lastModifiedBy>
  <cp:revision>0</cp:revision>
  <cp:lastPrinted>2021-07-09T07:58:21Z</cp:lastPrinted>
  <dcterms:created xsi:type="dcterms:W3CDTF">1601-01-01T00:00:00Z</dcterms:created>
  <dcterms:modified xsi:type="dcterms:W3CDTF">2021-07-09T07:59:16Z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-143135302</vt:i4>
  </property>
  <property fmtid="{D5CDD505-2E9C-101B-9397-08002B2CF9AE}" pid="3" name="_EmailSubject">
    <vt:lpwstr/>
  </property>
  <property fmtid="{D5CDD505-2E9C-101B-9397-08002B2CF9AE}" pid="4" name="_AuthorEmail">
    <vt:lpwstr>nevludova@pribor-mesto.cz</vt:lpwstr>
  </property>
  <property fmtid="{D5CDD505-2E9C-101B-9397-08002B2CF9AE}" pid="5" name="_AuthorEmailDisplayName">
    <vt:lpwstr>Barbora Nevludová</vt:lpwstr>
  </property>
  <property fmtid="{D5CDD505-2E9C-101B-9397-08002B2CF9AE}" pid="6" name="_ReviewingToolsShownOnce">
    <vt:lpwstr/>
  </property>
</Properties>
</file>