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Nenutilova\Documents\2022 - rozpočet\Pololetní hospodaření do RM a ZM\RM 6.9.2022\"/>
    </mc:Choice>
  </mc:AlternateContent>
  <xr:revisionPtr revIDLastSave="0" documentId="13_ncr:1_{4727E21F-BD8D-4A13-BDB4-B3BF79EEC7F7}" xr6:coauthVersionLast="47" xr6:coauthVersionMax="47" xr10:uidLastSave="{00000000-0000-0000-0000-000000000000}"/>
  <bookViews>
    <workbookView xWindow="-120" yWindow="-120" windowWidth="29040" windowHeight="15840" xr2:uid="{00F3B7CD-C4DF-47EA-B18B-6BE991E6E085}"/>
  </bookViews>
  <sheets>
    <sheet name="Plnění ZU" sheetId="2" r:id="rId1"/>
    <sheet name="List1" sheetId="1" r:id="rId2"/>
  </sheets>
  <definedNames>
    <definedName name="_xlnm.Print_Area" localSheetId="0">'Plnění ZU'!$A$1:$F$544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0" i="2" l="1"/>
  <c r="F94" i="2"/>
  <c r="F98" i="2" s="1"/>
  <c r="F96" i="2" l="1"/>
</calcChain>
</file>

<file path=xl/sharedStrings.xml><?xml version="1.0" encoding="utf-8"?>
<sst xmlns="http://schemas.openxmlformats.org/spreadsheetml/2006/main" count="792" uniqueCount="716">
  <si>
    <t>00298328 Městský úřad Příbor</t>
  </si>
  <si>
    <t>PLNĚNÍ ZÁVAZNÝCH UKAZATELŮ k 30.06.2022 v Kč</t>
  </si>
  <si>
    <t>Příjmy</t>
  </si>
  <si>
    <t>Daňové příjmy</t>
  </si>
  <si>
    <t>Schválený rozpočet</t>
  </si>
  <si>
    <t>Upravený rozpočet</t>
  </si>
  <si>
    <t>Skutečnost</t>
  </si>
  <si>
    <t>Skupina</t>
  </si>
  <si>
    <t>Ukazatel</t>
  </si>
  <si>
    <t>1111</t>
  </si>
  <si>
    <t>Daň z příjmů FO ze závislé činnosti</t>
  </si>
  <si>
    <t>1112</t>
  </si>
  <si>
    <t>Daň z příjmů FO ze samostatně výd. čin.</t>
  </si>
  <si>
    <t>1113</t>
  </si>
  <si>
    <t>Daň z příjmů FO vybíráná srážkou zvl.s.</t>
  </si>
  <si>
    <t>1121</t>
  </si>
  <si>
    <t>Daň z příjmu právnických osob</t>
  </si>
  <si>
    <t>1211</t>
  </si>
  <si>
    <t>Daň z přidané hodnoty</t>
  </si>
  <si>
    <t>1334</t>
  </si>
  <si>
    <t>Odvody za odnětí půdy ze ZPF</t>
  </si>
  <si>
    <t>Poplatek za likvidaci komunál. odpadu</t>
  </si>
  <si>
    <t>1341</t>
  </si>
  <si>
    <t>Místní poplatek ze psů</t>
  </si>
  <si>
    <t>1343</t>
  </si>
  <si>
    <t>Poplatek z užívání veřejn. prostranství</t>
  </si>
  <si>
    <t>1345</t>
  </si>
  <si>
    <t>1349</t>
  </si>
  <si>
    <t>Dobíhající příjmy z poplatku za likvidaci KO do 31.12.2021</t>
  </si>
  <si>
    <t>1356</t>
  </si>
  <si>
    <t>Úhrady za dobývání nerostů, geol.práce</t>
  </si>
  <si>
    <t>1361</t>
  </si>
  <si>
    <t>Správní poplatky</t>
  </si>
  <si>
    <t>1381</t>
  </si>
  <si>
    <t>Daň z hazardních her</t>
  </si>
  <si>
    <t>1511</t>
  </si>
  <si>
    <t>Daň z nemovitosti</t>
  </si>
  <si>
    <t>Celkem za skupinu</t>
  </si>
  <si>
    <t>Celkem za třídu Daňové příjmy</t>
  </si>
  <si>
    <t>Nedaňové příjmy</t>
  </si>
  <si>
    <t>1032P01</t>
  </si>
  <si>
    <t>Příjmy z prodeje dřeva městských lesů</t>
  </si>
  <si>
    <t>2143P01</t>
  </si>
  <si>
    <t>Turistické informační centrum - služby</t>
  </si>
  <si>
    <t>2143P02</t>
  </si>
  <si>
    <t>Turistické inform. centrum- prodej zboží</t>
  </si>
  <si>
    <t>2169P01</t>
  </si>
  <si>
    <t>SÚ - sankční platby přijaté</t>
  </si>
  <si>
    <t>2310P01</t>
  </si>
  <si>
    <t>Pachtovné - vodovody</t>
  </si>
  <si>
    <t>2321P01</t>
  </si>
  <si>
    <t>Pachtovné - kanalizace</t>
  </si>
  <si>
    <t>2451_01</t>
  </si>
  <si>
    <t>Vratka půjčených fin.prostř. PO</t>
  </si>
  <si>
    <t>3113P01</t>
  </si>
  <si>
    <t>Vratka nevyčerpaných vlastních prostředků k dotaci</t>
  </si>
  <si>
    <t>3314P01</t>
  </si>
  <si>
    <t>Městská knihovna - příjmy z činnosti</t>
  </si>
  <si>
    <t>3315P01</t>
  </si>
  <si>
    <t>RDSF - příjmy ze vstupného</t>
  </si>
  <si>
    <t>3319P01</t>
  </si>
  <si>
    <t>Kultura - příjmy z kulturních akcí</t>
  </si>
  <si>
    <t>3319P02</t>
  </si>
  <si>
    <t>Přijaté neinvestiční dary</t>
  </si>
  <si>
    <t>3349P01</t>
  </si>
  <si>
    <t>Měsíčník - příjem z reklam</t>
  </si>
  <si>
    <t>3399P01</t>
  </si>
  <si>
    <t>Příjmy z Valent. pouti, plesu</t>
  </si>
  <si>
    <t>3429P02</t>
  </si>
  <si>
    <t>Vratky veřejných finančních prostředků</t>
  </si>
  <si>
    <t>3612P01</t>
  </si>
  <si>
    <t>Příjmy z nájmu bytů a ostatní příjmy</t>
  </si>
  <si>
    <t>3613P01</t>
  </si>
  <si>
    <t>Příjmy z pronájmu ostatních nemovitostí</t>
  </si>
  <si>
    <t>3613P02</t>
  </si>
  <si>
    <t>Příjmy z pronájmu - Piaristický klášter</t>
  </si>
  <si>
    <t>3613P03</t>
  </si>
  <si>
    <t>Příjmy z pronájmu - osadní výbory</t>
  </si>
  <si>
    <t>3613P04</t>
  </si>
  <si>
    <t>Příjmy z pronájmu - kulturní dům</t>
  </si>
  <si>
    <t>3613P05</t>
  </si>
  <si>
    <t>Příjmy z pronájmu - piaristické zahrady</t>
  </si>
  <si>
    <t>3613P06</t>
  </si>
  <si>
    <t>Nebytové prostory - energie, paušály</t>
  </si>
  <si>
    <t>3633P01</t>
  </si>
  <si>
    <t>Výstavba a údržba místních inženýr. sítí</t>
  </si>
  <si>
    <t>3639P01</t>
  </si>
  <si>
    <t>Příjem z věcných břemen</t>
  </si>
  <si>
    <t>3639P02</t>
  </si>
  <si>
    <t>Příjmy z pronájmu pozemků</t>
  </si>
  <si>
    <t>3639P04</t>
  </si>
  <si>
    <t>Technické služby - vratka účel.příspěvku</t>
  </si>
  <si>
    <t>3639P05</t>
  </si>
  <si>
    <t>Územní rozvoj - poplaty, vyúčtování aj. příjmy</t>
  </si>
  <si>
    <t>3639P06</t>
  </si>
  <si>
    <t>TS - odvod z investičního fondu</t>
  </si>
  <si>
    <t>3722P02</t>
  </si>
  <si>
    <t>Poplatky za svoz KO OSVČ</t>
  </si>
  <si>
    <t>3725P01</t>
  </si>
  <si>
    <t>Třídění odpadu - příj.nekapit.příspěvky</t>
  </si>
  <si>
    <t>3726P01</t>
  </si>
  <si>
    <t>Pachtovné - kompostárna Točna</t>
  </si>
  <si>
    <t>3749P01</t>
  </si>
  <si>
    <t>Pokuty inspekce ŽP dle zák. o přírodě</t>
  </si>
  <si>
    <t>5311P01</t>
  </si>
  <si>
    <t>Městská policie - pokuty</t>
  </si>
  <si>
    <t>5311P02</t>
  </si>
  <si>
    <t>Městská policie - ostatní příjmy</t>
  </si>
  <si>
    <t>5512P01</t>
  </si>
  <si>
    <t>Požární ochrana - náhrady za zásahy a další příjmy</t>
  </si>
  <si>
    <t>6171P01</t>
  </si>
  <si>
    <t>Sankční platby přij. od jiných subjektů</t>
  </si>
  <si>
    <t>6171P04</t>
  </si>
  <si>
    <t>Soudní náhrady, náklady řízení</t>
  </si>
  <si>
    <t>6171P06</t>
  </si>
  <si>
    <t>Náhodilý př.-propadlé jistiny,ztráty a nálezy</t>
  </si>
  <si>
    <t>6171P09</t>
  </si>
  <si>
    <t>Rekonstrukce radnice - vyúčtování energií</t>
  </si>
  <si>
    <t>6221P01</t>
  </si>
  <si>
    <t>Přijaté fin.prostř.za účelem poskytn.hum.pomoci</t>
  </si>
  <si>
    <t>6310P01</t>
  </si>
  <si>
    <t>Úroky z finančních prostředků v bance</t>
  </si>
  <si>
    <t>6310P02</t>
  </si>
  <si>
    <t>Příjmy z úroků - sociální fond</t>
  </si>
  <si>
    <t>6409P01</t>
  </si>
  <si>
    <t>Ostatní čin.-platby kartou, mylné platby</t>
  </si>
  <si>
    <t>Celkem za třídu Nedaňové příjmy</t>
  </si>
  <si>
    <t>Kapitálové příjmy</t>
  </si>
  <si>
    <t>3639P03</t>
  </si>
  <si>
    <t>Příjmy z prodeje pozemků</t>
  </si>
  <si>
    <t>Celkem za třídu Kapitálové příjmy</t>
  </si>
  <si>
    <t>Přijaté transfery</t>
  </si>
  <si>
    <t>4111_03</t>
  </si>
  <si>
    <t>Kompenzační přísp. za snížení daň.příjmů</t>
  </si>
  <si>
    <t>4112</t>
  </si>
  <si>
    <t>Transfer ze SR v rámci souhrnného vztahu</t>
  </si>
  <si>
    <t>4113_01</t>
  </si>
  <si>
    <t>Dotace - Revitalizace Parčíku u lávky</t>
  </si>
  <si>
    <t>4113_02</t>
  </si>
  <si>
    <t>Dotace - Mobiliář v historickém centru</t>
  </si>
  <si>
    <t>4116_02</t>
  </si>
  <si>
    <t>Dotace na regeneraci MPR</t>
  </si>
  <si>
    <t>4116_12</t>
  </si>
  <si>
    <t>Dotace na výkon sociální práce</t>
  </si>
  <si>
    <t>4121</t>
  </si>
  <si>
    <t>Veřejnoprávní smlouvy s okolními obcemi</t>
  </si>
  <si>
    <t>4122_01</t>
  </si>
  <si>
    <t>Dotace - zab. akceschopnosti JSDH z MSK</t>
  </si>
  <si>
    <t>4216_12</t>
  </si>
  <si>
    <t>Dotace - SÚ budovy TS</t>
  </si>
  <si>
    <t>Celkem za třídu Přijaté transfery</t>
  </si>
  <si>
    <t>Celkem Příjmy</t>
  </si>
  <si>
    <t>Výdaje</t>
  </si>
  <si>
    <t>Běžné výdaje</t>
  </si>
  <si>
    <t>1032</t>
  </si>
  <si>
    <t>Podpora ostatních produkčních činností</t>
  </si>
  <si>
    <t>1032V01</t>
  </si>
  <si>
    <t>Hospodaření v městských lesích</t>
  </si>
  <si>
    <t>Celkem za skupinu Podpora ostatních produkčních činností</t>
  </si>
  <si>
    <t>1037</t>
  </si>
  <si>
    <t>Celospolečenské funkce lesů</t>
  </si>
  <si>
    <t>1037V01</t>
  </si>
  <si>
    <t>Mimoprodukční aktivity lesního hospodář.</t>
  </si>
  <si>
    <t>Celkem za skupinu Celospolečenské funkce lesů</t>
  </si>
  <si>
    <t>2143</t>
  </si>
  <si>
    <t>Cestovní ruch, turismus</t>
  </si>
  <si>
    <t>2143V01</t>
  </si>
  <si>
    <t>Cestovní ruch - propagace, Lášská brána</t>
  </si>
  <si>
    <t>Celkem za skupinu Cestovní ruch, turismus</t>
  </si>
  <si>
    <t>2212</t>
  </si>
  <si>
    <t>Silnice</t>
  </si>
  <si>
    <t>2212V01</t>
  </si>
  <si>
    <t>Opravy místních komunikací vč. značení</t>
  </si>
  <si>
    <t>Celkem za skupinu Silnice</t>
  </si>
  <si>
    <t>2219</t>
  </si>
  <si>
    <t>Záležitosti pozemních komunikací</t>
  </si>
  <si>
    <t>2219V01</t>
  </si>
  <si>
    <t>Pozemní komunikace- chodníky, parkoviště</t>
  </si>
  <si>
    <t>2219V20</t>
  </si>
  <si>
    <t>Cyklopropojení Příbor - západ -neinvest.</t>
  </si>
  <si>
    <t>Celkem za skupinu Záležitosti pozemních komunikací</t>
  </si>
  <si>
    <t>2221</t>
  </si>
  <si>
    <t>Provoz veřejné silniční dopravy</t>
  </si>
  <si>
    <t>2221V01</t>
  </si>
  <si>
    <t>Informační tabule u aut. zastávek- EE</t>
  </si>
  <si>
    <t>Celkem za skupinu Provoz veřejné silniční dopravy</t>
  </si>
  <si>
    <t>2292</t>
  </si>
  <si>
    <t>Dopravní obslužnost</t>
  </si>
  <si>
    <t>2292V01</t>
  </si>
  <si>
    <t>Zabezpečení územně dopravní obslužnosti</t>
  </si>
  <si>
    <t>2292V02</t>
  </si>
  <si>
    <t>Cyklobusy Nový Jičín - Bílá</t>
  </si>
  <si>
    <t>Celkem za skupinu Dopravní obslužnost</t>
  </si>
  <si>
    <t>2321</t>
  </si>
  <si>
    <t>Kanalizace</t>
  </si>
  <si>
    <t>2321V02</t>
  </si>
  <si>
    <t>Kanalizace - provoz ČOV na Hájově</t>
  </si>
  <si>
    <t>2321V03</t>
  </si>
  <si>
    <t>Evidence kanalizací</t>
  </si>
  <si>
    <t>2321V04</t>
  </si>
  <si>
    <t>Opravy kanalizací všeobecně</t>
  </si>
  <si>
    <t>2321V08</t>
  </si>
  <si>
    <t>Obnova kanaliz.ve městě -povinná rezerva</t>
  </si>
  <si>
    <t>Celkem za skupinu Kanalizace</t>
  </si>
  <si>
    <t>2333</t>
  </si>
  <si>
    <t>Úpravy drobných vodních toků</t>
  </si>
  <si>
    <t>2333V01</t>
  </si>
  <si>
    <t>Obsluha mlýnského náhonu</t>
  </si>
  <si>
    <t>2333V02</t>
  </si>
  <si>
    <t>2333V04</t>
  </si>
  <si>
    <t>Řešení škod a mimořádné opravy</t>
  </si>
  <si>
    <t>Celkem za skupinu Úpravy drobných vodních toků</t>
  </si>
  <si>
    <t>3111</t>
  </si>
  <si>
    <t>Mateřské školy</t>
  </si>
  <si>
    <t>3111V01</t>
  </si>
  <si>
    <t>MŠ Kamarád - příspěvek na provoz</t>
  </si>
  <si>
    <t>3111V02</t>
  </si>
  <si>
    <t>MŠ Pionýrů - příspěvek na provoz</t>
  </si>
  <si>
    <t>Celkem za skupinu Mateřské školy</t>
  </si>
  <si>
    <t>3113</t>
  </si>
  <si>
    <t>Základní školy</t>
  </si>
  <si>
    <t>3113V01</t>
  </si>
  <si>
    <t>ZŠ Jičínská - příspěvek na provoz</t>
  </si>
  <si>
    <t>3113V02</t>
  </si>
  <si>
    <t>ZŠ Npor. Loma - příspěvek na provoz</t>
  </si>
  <si>
    <t>3113V03</t>
  </si>
  <si>
    <t>Společenské akce ve školství</t>
  </si>
  <si>
    <t>3113V04</t>
  </si>
  <si>
    <t>Fin. podpora akcí a soutěží ve školství</t>
  </si>
  <si>
    <t>3113V13</t>
  </si>
  <si>
    <t>Návratná finanční výpomoc - ZŠ Npor.Loma</t>
  </si>
  <si>
    <t>3113V15</t>
  </si>
  <si>
    <t>ZŠJ -udržitelnost projektu Energ.úspory</t>
  </si>
  <si>
    <t>Celkem za skupinu Základní školy</t>
  </si>
  <si>
    <t>3141</t>
  </si>
  <si>
    <t>Školní jídelny</t>
  </si>
  <si>
    <t>3141V01</t>
  </si>
  <si>
    <t>ŠJ Komenského - příspěvek na provoz</t>
  </si>
  <si>
    <t>Celkem za skupinu Školní jídelny</t>
  </si>
  <si>
    <t>3314</t>
  </si>
  <si>
    <t>Městská knihovna</t>
  </si>
  <si>
    <t>3314V01</t>
  </si>
  <si>
    <t>Platy a související výdaje vč.nemocenské</t>
  </si>
  <si>
    <t>3314V04</t>
  </si>
  <si>
    <t>Knihovna - provozní výdaje vč. dotací</t>
  </si>
  <si>
    <t>Celkem za skupinu Městská knihovna</t>
  </si>
  <si>
    <t>3315</t>
  </si>
  <si>
    <t>Činnost muzeí a galerií</t>
  </si>
  <si>
    <t>3315V01</t>
  </si>
  <si>
    <t>Provoz RDSF, Piar.kl., Galerie v radnici</t>
  </si>
  <si>
    <t>Celkem za skupinu Činnost muzeí a galerií</t>
  </si>
  <si>
    <t>3319</t>
  </si>
  <si>
    <t>Záležitosti kultury</t>
  </si>
  <si>
    <t>3319V01</t>
  </si>
  <si>
    <t>Kulturní akce včetně služeb</t>
  </si>
  <si>
    <t>3319V03</t>
  </si>
  <si>
    <t>Granty</t>
  </si>
  <si>
    <t>3319V04</t>
  </si>
  <si>
    <t>Družební styk</t>
  </si>
  <si>
    <t>3319V05</t>
  </si>
  <si>
    <t>Propagační nástroje - web + infokanál</t>
  </si>
  <si>
    <t>3319V07</t>
  </si>
  <si>
    <t>Dětské zastupitelstvo</t>
  </si>
  <si>
    <t>Celkem za skupinu Záležitosti kultury</t>
  </si>
  <si>
    <t>3322.1</t>
  </si>
  <si>
    <t>Zachování a obnova kult. památek - OIRSM</t>
  </si>
  <si>
    <t>3322V01</t>
  </si>
  <si>
    <t>Ostatní náklady v rámci MPR</t>
  </si>
  <si>
    <t>3322V02</t>
  </si>
  <si>
    <t>Program regenerace MPR- vl.pros.k dotaci</t>
  </si>
  <si>
    <t>3322V03</t>
  </si>
  <si>
    <t>Program regenerace MPR - dotace</t>
  </si>
  <si>
    <t>3322V04</t>
  </si>
  <si>
    <t>Příspěvky z rozpočtu města na MPR</t>
  </si>
  <si>
    <t>Celkem za skupinu Zachování a obnova kult. památek - OIRSM</t>
  </si>
  <si>
    <t>3322.2</t>
  </si>
  <si>
    <t>Zachování a obnova kult. památek - OBNF</t>
  </si>
  <si>
    <t>3322V05</t>
  </si>
  <si>
    <t>Údržba budovy Piaristického kláštera</t>
  </si>
  <si>
    <t>Celkem za skupinu Zachování a obnova kult. památek - OBNF</t>
  </si>
  <si>
    <t>3341</t>
  </si>
  <si>
    <t>Městská televize a městský rozhlas</t>
  </si>
  <si>
    <t>3341V01</t>
  </si>
  <si>
    <t>Realizace programu městské televize</t>
  </si>
  <si>
    <t>3341V02</t>
  </si>
  <si>
    <t>Sítě městského rozhlasu</t>
  </si>
  <si>
    <t>Celkem za skupinu Městská televize a městský rozhlas</t>
  </si>
  <si>
    <t>3349</t>
  </si>
  <si>
    <t>Měsíčník</t>
  </si>
  <si>
    <t>3349V01</t>
  </si>
  <si>
    <t>Celkem za skupinu Měsíčník</t>
  </si>
  <si>
    <t>3392</t>
  </si>
  <si>
    <t>Zájmová činnost v kultuře</t>
  </si>
  <si>
    <t>3392V01</t>
  </si>
  <si>
    <t>Kulturní dům - provoz</t>
  </si>
  <si>
    <t>Celkem za skupinu Zájmová činnost v kultuře</t>
  </si>
  <si>
    <t>3399</t>
  </si>
  <si>
    <t>Sbor pro občanské záležitosti</t>
  </si>
  <si>
    <t>3399V01</t>
  </si>
  <si>
    <t>3399V02</t>
  </si>
  <si>
    <t>Kultura - plesy, poutě, výročí obce</t>
  </si>
  <si>
    <t>Celkem za skupinu Sbor pro občanské záležitosti</t>
  </si>
  <si>
    <t>3421</t>
  </si>
  <si>
    <t>Využití volného času dětí a mládeže</t>
  </si>
  <si>
    <t>3421V01</t>
  </si>
  <si>
    <t>Středisko volného času Luna - příspěvek</t>
  </si>
  <si>
    <t>Celkem za skupinu Využití volného času dětí a mládeže</t>
  </si>
  <si>
    <t>3429</t>
  </si>
  <si>
    <t>Zájmová činnost</t>
  </si>
  <si>
    <t>3429V01</t>
  </si>
  <si>
    <t>Koupaliště - provoz, údržba</t>
  </si>
  <si>
    <t>3429V02</t>
  </si>
  <si>
    <t>Poskytování dotací z rozpočtu města</t>
  </si>
  <si>
    <t>Celkem za skupinu Zájmová činnost</t>
  </si>
  <si>
    <t>3612</t>
  </si>
  <si>
    <t>Bytové hospodářství</t>
  </si>
  <si>
    <t>3612V01</t>
  </si>
  <si>
    <t>Opravy a údržba bytového fondu</t>
  </si>
  <si>
    <t>Celkem za skupinu Bytové hospodářství</t>
  </si>
  <si>
    <t>3613</t>
  </si>
  <si>
    <t>Nebytové hospodářství</t>
  </si>
  <si>
    <t>3613V01</t>
  </si>
  <si>
    <t>Nebytové hospodářství - energie</t>
  </si>
  <si>
    <t>3613V02</t>
  </si>
  <si>
    <t>Nebytové hospodářství - Správa budov</t>
  </si>
  <si>
    <t>Celkem za skupinu Nebytové hospodářství</t>
  </si>
  <si>
    <t>3631</t>
  </si>
  <si>
    <t>Veřejné osvětlení</t>
  </si>
  <si>
    <t>3631V01</t>
  </si>
  <si>
    <t>Úpravy sítě veřejného osvětlení</t>
  </si>
  <si>
    <t>Celkem za skupinu Veřejné osvětlení</t>
  </si>
  <si>
    <t>3632</t>
  </si>
  <si>
    <t>Pohřebnictví</t>
  </si>
  <si>
    <t>3632V01</t>
  </si>
  <si>
    <t>Pohřebnictví - mimořádné pohřby</t>
  </si>
  <si>
    <t>3632V06</t>
  </si>
  <si>
    <t>Nové urny na hřbitově</t>
  </si>
  <si>
    <t>3632V07</t>
  </si>
  <si>
    <t>Pasportizace starého hřbitova</t>
  </si>
  <si>
    <t>Celkem za skupinu Pohřebnictví</t>
  </si>
  <si>
    <t>3633</t>
  </si>
  <si>
    <t>Výstavba a údržba inž. sítí</t>
  </si>
  <si>
    <t>3633V01</t>
  </si>
  <si>
    <t>Dílčí úpravy energetických zařízení</t>
  </si>
  <si>
    <t>Celkem za skupinu Výstavba a údržba inž. sítí</t>
  </si>
  <si>
    <t>3635</t>
  </si>
  <si>
    <t>Územní plánování + projekční práce</t>
  </si>
  <si>
    <t>3635V03</t>
  </si>
  <si>
    <t>Služby souvis. s projektovou dokumentací</t>
  </si>
  <si>
    <t>3635V04</t>
  </si>
  <si>
    <t>3. změna územního plánu města Příbora</t>
  </si>
  <si>
    <t>Celkem za skupinu Územní plánování + projekční práce</t>
  </si>
  <si>
    <t>3639</t>
  </si>
  <si>
    <t>Komunální služby, územní rozvoj</t>
  </si>
  <si>
    <t>3639V01</t>
  </si>
  <si>
    <t>Technické služby - příspěvek na provoz</t>
  </si>
  <si>
    <t>3639V02</t>
  </si>
  <si>
    <t>Nájmy pozemků placené městem</t>
  </si>
  <si>
    <t>3639V03</t>
  </si>
  <si>
    <t>Podlimitní věcná břemena</t>
  </si>
  <si>
    <t>3639V05</t>
  </si>
  <si>
    <t>Městský mobiliář</t>
  </si>
  <si>
    <t>3639V06</t>
  </si>
  <si>
    <t>Ostatní drobné opravy majetku města</t>
  </si>
  <si>
    <t>3639V09</t>
  </si>
  <si>
    <t>Audit Technických služeb</t>
  </si>
  <si>
    <t>Celkem za skupinu Komunální služby, územní rozvoj</t>
  </si>
  <si>
    <t>3713</t>
  </si>
  <si>
    <t>Změny technologií vytápění</t>
  </si>
  <si>
    <t>Celkem za skupinu Změny technologií vytápění</t>
  </si>
  <si>
    <t>3727</t>
  </si>
  <si>
    <t>Prevence vzniku odpadů</t>
  </si>
  <si>
    <t>3727V01</t>
  </si>
  <si>
    <t>Odpady - údržba míst, prevence, biodpady</t>
  </si>
  <si>
    <t>3727V02</t>
  </si>
  <si>
    <t>Zahradní kompostéry pro občany</t>
  </si>
  <si>
    <t>Celkem za skupinu Prevence vzniku odpadů</t>
  </si>
  <si>
    <t>3733</t>
  </si>
  <si>
    <t>Monitoring půdy a podzemní vody</t>
  </si>
  <si>
    <t>3733V01</t>
  </si>
  <si>
    <t>Monitoring - rekultivace skládky Točna</t>
  </si>
  <si>
    <t>3733V02</t>
  </si>
  <si>
    <t>Monitoring - skládka Skotnice</t>
  </si>
  <si>
    <t>3733V03</t>
  </si>
  <si>
    <t>Kompostárna Točna</t>
  </si>
  <si>
    <t>Celkem za skupinu Monitoring půdy a podzemní vody</t>
  </si>
  <si>
    <t>3745</t>
  </si>
  <si>
    <t>Péče o vzhled obcí a veřej. zeleň</t>
  </si>
  <si>
    <t>3745V01</t>
  </si>
  <si>
    <t>Péče o vzhled obcí a veřejnou zeleň</t>
  </si>
  <si>
    <t>3745V04</t>
  </si>
  <si>
    <t>Parčík u lávky - revitalizace, běž.výd.</t>
  </si>
  <si>
    <t>Celkem za skupinu Péče o vzhled obcí a veřej. zeleň</t>
  </si>
  <si>
    <t>4312</t>
  </si>
  <si>
    <t>Odborné sociální poradenství</t>
  </si>
  <si>
    <t>4312V01</t>
  </si>
  <si>
    <t>Centrum pro ZP MSK, občan. poradna</t>
  </si>
  <si>
    <t>Celkem za skupinu Odborné sociální poradenství</t>
  </si>
  <si>
    <t>4344</t>
  </si>
  <si>
    <t>Sociální rehabilitace</t>
  </si>
  <si>
    <t>4344V01</t>
  </si>
  <si>
    <t>Slezská diakonie, soc. rehabilitace RÚT</t>
  </si>
  <si>
    <t>Celkem za skupinu Sociální rehabilitace</t>
  </si>
  <si>
    <t>4349</t>
  </si>
  <si>
    <t>Ostatní sociální péče a pomoc ostatním..</t>
  </si>
  <si>
    <t>4349V01</t>
  </si>
  <si>
    <t>Komunitní plánování soc. služeb ve městě</t>
  </si>
  <si>
    <t>4349V02</t>
  </si>
  <si>
    <t>Dotace na soc.služby, finanč.dary</t>
  </si>
  <si>
    <t>Celkem za skupinu Ostatní sociální péče a pomoc ostatním..</t>
  </si>
  <si>
    <t>4350</t>
  </si>
  <si>
    <t>Domovy pro seniory</t>
  </si>
  <si>
    <t>4350V01</t>
  </si>
  <si>
    <t>Domov pro seniory Příbor a Frenštát p.R.</t>
  </si>
  <si>
    <t>4350V02</t>
  </si>
  <si>
    <t>Seniorcentrum OASA</t>
  </si>
  <si>
    <t>Celkem za skupinu Domovy pro seniory</t>
  </si>
  <si>
    <t>4351</t>
  </si>
  <si>
    <t>Osobní asistence, pečovatelská služba...</t>
  </si>
  <si>
    <t>4351V01</t>
  </si>
  <si>
    <t>Diakonie ČCE, Pečovatelská služba Příbor</t>
  </si>
  <si>
    <t>4351V02</t>
  </si>
  <si>
    <t>Podané ruce, z.s. - osobní asistence</t>
  </si>
  <si>
    <t>4351V03</t>
  </si>
  <si>
    <t>Centrum pro zdravotně postižené MSK, ops. - os.asist.</t>
  </si>
  <si>
    <t>Celkem za skupinu Osobní asistence, pečovatelská služba...</t>
  </si>
  <si>
    <t>4356</t>
  </si>
  <si>
    <t>Denní stacionáře a centra denních služeb</t>
  </si>
  <si>
    <t>4356V02</t>
  </si>
  <si>
    <t>Středisko soc.sl. Kopřivnice, denní st.</t>
  </si>
  <si>
    <t>Celkem za skupinu Denní stacionáře a centra denních služeb</t>
  </si>
  <si>
    <t>4357</t>
  </si>
  <si>
    <t>Domov pro osoby se zdravotním postižením</t>
  </si>
  <si>
    <t>4357V01</t>
  </si>
  <si>
    <t>Charita Ostrava, domov se zvl. režimem</t>
  </si>
  <si>
    <t>Celkem za skupinu Domov pro osoby se zdravotním postižením</t>
  </si>
  <si>
    <t>4359</t>
  </si>
  <si>
    <t>Ostatní služby a činnosti v oblasti...</t>
  </si>
  <si>
    <t>4359V01</t>
  </si>
  <si>
    <t>Středisko soc.sl. Kopřivnice, odlehč.sl.</t>
  </si>
  <si>
    <t>Celkem za skupinu Ostatní služby a činnosti v oblasti...</t>
  </si>
  <si>
    <t>4371</t>
  </si>
  <si>
    <t>Raná péče a sociálně aktivizační...</t>
  </si>
  <si>
    <t>4371V01</t>
  </si>
  <si>
    <t>Společnost pro ranou péči, Ostrava</t>
  </si>
  <si>
    <t>4371V02</t>
  </si>
  <si>
    <t>Armáda spásy, soc.aktiviz.sl. pro rodiny</t>
  </si>
  <si>
    <t>Celkem za skupinu Raná péče a sociálně aktivizační...</t>
  </si>
  <si>
    <t>4374</t>
  </si>
  <si>
    <t>Azylové domy, nízkoprah.d.centra, nocl.</t>
  </si>
  <si>
    <t>4374V01</t>
  </si>
  <si>
    <t>Středisko soc. sl. Kopřivnice, azyl.dům</t>
  </si>
  <si>
    <t>4374V02</t>
  </si>
  <si>
    <t>"Máš čas?", z.s., nízk.denní centrum</t>
  </si>
  <si>
    <t>Celkem za skupinu Azylové domy, nízkoprah.d.centra, nocl.</t>
  </si>
  <si>
    <t>4377</t>
  </si>
  <si>
    <t>Sociálně terapeutické dílny</t>
  </si>
  <si>
    <t>4377V01</t>
  </si>
  <si>
    <t>Chráněné dílny EFFATHA Kopřivn., N.Jičín</t>
  </si>
  <si>
    <t>Celkem za skupinu Sociálně terapeutické dílny</t>
  </si>
  <si>
    <t>4378</t>
  </si>
  <si>
    <t>Terénní programy</t>
  </si>
  <si>
    <t>4378V01</t>
  </si>
  <si>
    <t>Renarkon, o.p.s., terénní program</t>
  </si>
  <si>
    <t>Celkem za skupinu Terénní programy</t>
  </si>
  <si>
    <t>4379</t>
  </si>
  <si>
    <t>4379V01</t>
  </si>
  <si>
    <t>Výkon opatrovnictví</t>
  </si>
  <si>
    <t>5213</t>
  </si>
  <si>
    <t>Krizová opatření</t>
  </si>
  <si>
    <t>5213V01</t>
  </si>
  <si>
    <t>Celkem za skupinu Krizová opatření</t>
  </si>
  <si>
    <t>5272</t>
  </si>
  <si>
    <t>Činnost orgánů krizového řízení...</t>
  </si>
  <si>
    <t>5272V01</t>
  </si>
  <si>
    <t>Činnost orgánů krizového řízení</t>
  </si>
  <si>
    <t>Celkem za skupinu Činnost orgánů krizového řízení...</t>
  </si>
  <si>
    <t>5311</t>
  </si>
  <si>
    <t>Městská policie + program prevence krim.</t>
  </si>
  <si>
    <t>5311V01</t>
  </si>
  <si>
    <t>5311V04</t>
  </si>
  <si>
    <t>Městská policie - provozní výdaje</t>
  </si>
  <si>
    <t>5311V05</t>
  </si>
  <si>
    <t>MP, Program prevence kriminality</t>
  </si>
  <si>
    <t>Celkem za skupinu Městská policie + program prevence krim.</t>
  </si>
  <si>
    <t>5512</t>
  </si>
  <si>
    <t>Požární ochrana</t>
  </si>
  <si>
    <t>5512V01</t>
  </si>
  <si>
    <t>Požární ochrana - platy vč. refundací</t>
  </si>
  <si>
    <t>5512V02</t>
  </si>
  <si>
    <t>Požární ochrana - soc. a zdrav.pojištění</t>
  </si>
  <si>
    <t>5512V03</t>
  </si>
  <si>
    <t>Požární ochrana - provozní výdaje</t>
  </si>
  <si>
    <t>Celkem za skupinu Požární ochrana</t>
  </si>
  <si>
    <t>6112</t>
  </si>
  <si>
    <t>Místní zastupitelské orgány</t>
  </si>
  <si>
    <t>6112V01</t>
  </si>
  <si>
    <t>Místní zastup.orgány- platy vč. odvodů</t>
  </si>
  <si>
    <t>6112V02</t>
  </si>
  <si>
    <t>Místní zastupit.orgány - školení a další</t>
  </si>
  <si>
    <t>Celkem za skupinu Místní zastupitelské orgány</t>
  </si>
  <si>
    <t>6171.1</t>
  </si>
  <si>
    <t>Činnost místní správy - OOSČ</t>
  </si>
  <si>
    <t>6171V01</t>
  </si>
  <si>
    <t>Provozní výdaje úřadu, OOSČ</t>
  </si>
  <si>
    <t>Celkem za skupinu Činnost místní správy - OOSČ</t>
  </si>
  <si>
    <t>6171.2</t>
  </si>
  <si>
    <t>Činnost místní správy - tajemník MÚ</t>
  </si>
  <si>
    <t>6171V04</t>
  </si>
  <si>
    <t>Čin.místní správy- Platy a souvis.výdaje</t>
  </si>
  <si>
    <t>6171V09</t>
  </si>
  <si>
    <t>Činnost místní správy - sociální fond</t>
  </si>
  <si>
    <t>Celkem za skupinu Činnost místní správy - tajemník MÚ</t>
  </si>
  <si>
    <t>6171.3</t>
  </si>
  <si>
    <t>Činnost místní správy - OISM</t>
  </si>
  <si>
    <t>6171V10</t>
  </si>
  <si>
    <t>Geografický informační systém, AmeServer</t>
  </si>
  <si>
    <t>6171V24</t>
  </si>
  <si>
    <t>SÚ radnice - II., neinvestiční výdaje</t>
  </si>
  <si>
    <t>Celkem za skupinu Činnost místní správy - OISM</t>
  </si>
  <si>
    <t>6171.4</t>
  </si>
  <si>
    <t>Činnost místní správy - OBNF</t>
  </si>
  <si>
    <t>6171V11</t>
  </si>
  <si>
    <t>Správa budovy radnice včetně energií</t>
  </si>
  <si>
    <t>Celkem za skupinu Činnost místní správy - OBNF</t>
  </si>
  <si>
    <t>6171.5</t>
  </si>
  <si>
    <t>Další poplatky</t>
  </si>
  <si>
    <t>6171V12</t>
  </si>
  <si>
    <t>Poplaty související s majetkem (OF)</t>
  </si>
  <si>
    <t>6171V13</t>
  </si>
  <si>
    <t>Další poplatky (SÚ)</t>
  </si>
  <si>
    <t>6171V14</t>
  </si>
  <si>
    <t>Další poplatky (OISM)</t>
  </si>
  <si>
    <t>Celkem za skupinu Další poplatky</t>
  </si>
  <si>
    <t>6171.6</t>
  </si>
  <si>
    <t>OV Hájov, OV Prchalov</t>
  </si>
  <si>
    <t>6171V15</t>
  </si>
  <si>
    <t>OV Prchalov, běžné výdaje</t>
  </si>
  <si>
    <t>6171V16</t>
  </si>
  <si>
    <t>OV Hájov, běžné výdaje</t>
  </si>
  <si>
    <t>Celkem za skupinu OV Hájov, OV Prchalov</t>
  </si>
  <si>
    <t>6171.7</t>
  </si>
  <si>
    <t>Nákupy na komoditních burzách</t>
  </si>
  <si>
    <t>6171V17</t>
  </si>
  <si>
    <t>Nákup na burze komodit</t>
  </si>
  <si>
    <t>Celkem za skupinu Nákupy na komoditních burzách</t>
  </si>
  <si>
    <t>6171.8</t>
  </si>
  <si>
    <t>Činnost místní správy - VSP</t>
  </si>
  <si>
    <t>6171V22</t>
  </si>
  <si>
    <t>Výkon sociální práce</t>
  </si>
  <si>
    <t>Celkem za skupinu Činnost místní správy - VSP</t>
  </si>
  <si>
    <t>6221</t>
  </si>
  <si>
    <t>Humanitární zahraniční pomoc</t>
  </si>
  <si>
    <t>6221V01</t>
  </si>
  <si>
    <t>Humanitár.pomoc ukrajinským obyvatelům</t>
  </si>
  <si>
    <t>Celkem za skupinu Humanitární zahraniční pomoc</t>
  </si>
  <si>
    <t>6310</t>
  </si>
  <si>
    <t>Uhrazené úroky z přijatého úvěru</t>
  </si>
  <si>
    <t>6310V01</t>
  </si>
  <si>
    <t>Splátky úroků z úvěrů</t>
  </si>
  <si>
    <t>6310V02</t>
  </si>
  <si>
    <t>Poplatky za vedené účty</t>
  </si>
  <si>
    <t>Celkem za skupinu Uhrazené úroky z přijatého úvěru</t>
  </si>
  <si>
    <t>6320</t>
  </si>
  <si>
    <t>Pojištění funkčně nespecifik. - souhrnné</t>
  </si>
  <si>
    <t>6320V01</t>
  </si>
  <si>
    <t>Pojištění - souhrnné pojištění</t>
  </si>
  <si>
    <t>Celkem za skupinu Pojištění funkčně nespecifik. - souhrnné</t>
  </si>
  <si>
    <t>6399</t>
  </si>
  <si>
    <t>Platby daní a poplatků st. rozpočtu</t>
  </si>
  <si>
    <t>6399V01</t>
  </si>
  <si>
    <t>Platby daní státnímu rozpočtu</t>
  </si>
  <si>
    <t>Celkem za skupinu Platby daní a poplatků st. rozpočtu</t>
  </si>
  <si>
    <t>6402</t>
  </si>
  <si>
    <t>Finanční vypořádání minulých let</t>
  </si>
  <si>
    <t>6402V01</t>
  </si>
  <si>
    <t>Vratky účelových dotací stát. rozpočtu</t>
  </si>
  <si>
    <t>Celkem za skupinu Finanční vypořádání minulých let</t>
  </si>
  <si>
    <t>6409.1</t>
  </si>
  <si>
    <t>Ostatní činnosti jinde nezařazené</t>
  </si>
  <si>
    <t>6409V02</t>
  </si>
  <si>
    <t>Mylné platby</t>
  </si>
  <si>
    <t>Celkem za skupinu Ostatní činnosti jinde nezařazené</t>
  </si>
  <si>
    <t>6409.2</t>
  </si>
  <si>
    <t>Rezerva rozpočtu</t>
  </si>
  <si>
    <t>6409V01</t>
  </si>
  <si>
    <t>REZERVA ROZPOČTU</t>
  </si>
  <si>
    <t>Celkem za skupinu Rezerva rozpočtu</t>
  </si>
  <si>
    <t>Celkem za třídu Běžné výdaje</t>
  </si>
  <si>
    <t>Kapitálové výdaje</t>
  </si>
  <si>
    <t>2212V04</t>
  </si>
  <si>
    <t>SÚ ulic Křivá, Tržní, Pod Hradbami</t>
  </si>
  <si>
    <t>2212V06</t>
  </si>
  <si>
    <t>SÚ ulice Karla Čapka</t>
  </si>
  <si>
    <t>2212V12</t>
  </si>
  <si>
    <t>SÚ ul. Vrchlického - 1. a 2. část</t>
  </si>
  <si>
    <t>2212V13</t>
  </si>
  <si>
    <t>Komunikace k ZO na ul. Masarykově</t>
  </si>
  <si>
    <t>2212V14</t>
  </si>
  <si>
    <t>Propustek v místní části Hájov</t>
  </si>
  <si>
    <t>2212V15</t>
  </si>
  <si>
    <t>SÚ ulic Alšova a Mánesova</t>
  </si>
  <si>
    <t>2212V16</t>
  </si>
  <si>
    <t>SÚ ulice Březinovy</t>
  </si>
  <si>
    <t>2219V04</t>
  </si>
  <si>
    <t>Parkoviště u ZŠ Npor. Loma</t>
  </si>
  <si>
    <t>2219V09</t>
  </si>
  <si>
    <t>P - křižovatka Štramberská - Npor. Loma</t>
  </si>
  <si>
    <t>2219V15</t>
  </si>
  <si>
    <t>Most přes Klenos</t>
  </si>
  <si>
    <t>2219V17</t>
  </si>
  <si>
    <t>Rekonstrukce chodníků</t>
  </si>
  <si>
    <t>2219V19</t>
  </si>
  <si>
    <t>Prodloužení zálivu aut.zast. U Tatry</t>
  </si>
  <si>
    <t>2219V22</t>
  </si>
  <si>
    <t>SÚ ul.K.Čapka -bezbariér.napojení radn.</t>
  </si>
  <si>
    <t>2219V23</t>
  </si>
  <si>
    <t>SÚ chodníku ČSA</t>
  </si>
  <si>
    <t>2219V24</t>
  </si>
  <si>
    <t>SÚ chodníku na ul. Šmeralova</t>
  </si>
  <si>
    <t>2219V28</t>
  </si>
  <si>
    <t>Prostranství před COOP a DPS</t>
  </si>
  <si>
    <t>2219V29</t>
  </si>
  <si>
    <t>Úprava předprostoru nádraží</t>
  </si>
  <si>
    <t>2219V30</t>
  </si>
  <si>
    <t>Cyklopoint - prostranství čp. 118</t>
  </si>
  <si>
    <t>2219V32</t>
  </si>
  <si>
    <t>Rekonstrukce schodiště na ul. Úzké</t>
  </si>
  <si>
    <t>2321V06</t>
  </si>
  <si>
    <t>Odkanalizování části ul. Juráňovy</t>
  </si>
  <si>
    <t>2321V07</t>
  </si>
  <si>
    <t>Čističky odpadních vod - fin. podpora</t>
  </si>
  <si>
    <t>3113V05</t>
  </si>
  <si>
    <t>ZŠ Npor. Loma - předfinan.projektu, inv.</t>
  </si>
  <si>
    <t>3113V09</t>
  </si>
  <si>
    <t>Sportovní hřiště u ul. Vrchlického</t>
  </si>
  <si>
    <t>3113V11</t>
  </si>
  <si>
    <t>Rekonstrukce šk.družiny na ul. Sv.Čecha</t>
  </si>
  <si>
    <t>3113V12</t>
  </si>
  <si>
    <t>Přístřešek u šk. jídelny Npor. Loma</t>
  </si>
  <si>
    <t>3113V16</t>
  </si>
  <si>
    <t>ZŠ Npor. Loma - vlastní inv.prostředky k projektu</t>
  </si>
  <si>
    <t>3412</t>
  </si>
  <si>
    <t>Sportovní zařízení v majetku města</t>
  </si>
  <si>
    <t>3412V05</t>
  </si>
  <si>
    <t>Sportoviště Hájov</t>
  </si>
  <si>
    <t>Celkem za skupinu Sportovní zařízení v majetku města</t>
  </si>
  <si>
    <t>3429V04</t>
  </si>
  <si>
    <t>Discgolf</t>
  </si>
  <si>
    <t>3429V05</t>
  </si>
  <si>
    <t>Poskytování dotací z rozpočtu města (investiční)</t>
  </si>
  <si>
    <t>3429V06</t>
  </si>
  <si>
    <t>Skatepark</t>
  </si>
  <si>
    <t>3612V04</t>
  </si>
  <si>
    <t>Bytový fond - investice a techn. zhodnocení budov</t>
  </si>
  <si>
    <t>3613V05</t>
  </si>
  <si>
    <t>SÚ domu čp. 54 na ul. Jičínská</t>
  </si>
  <si>
    <t>3613V08</t>
  </si>
  <si>
    <t>Rekonstrukce domu čp. 118</t>
  </si>
  <si>
    <t>3613V10</t>
  </si>
  <si>
    <t>Oprava budovy Technických služeb</t>
  </si>
  <si>
    <t>3613V11</t>
  </si>
  <si>
    <t>Oprava budovy TS - vnitřní prostory</t>
  </si>
  <si>
    <t>3613V12</t>
  </si>
  <si>
    <t>Prostory býv. ZŠ Dukelské</t>
  </si>
  <si>
    <t>3631V05</t>
  </si>
  <si>
    <t>Osvětlení parkoviště za Letkou</t>
  </si>
  <si>
    <t>3631V07</t>
  </si>
  <si>
    <t>Rek.VO na sídlišti Npor.Loma-Šafaříkova</t>
  </si>
  <si>
    <t>3631V08</t>
  </si>
  <si>
    <t>Rozšíření VO Skotnice - Prchalov</t>
  </si>
  <si>
    <t>3631V10</t>
  </si>
  <si>
    <t>VO křižov.silnic III/04825 a III/04863</t>
  </si>
  <si>
    <t>3631V11</t>
  </si>
  <si>
    <t>Osvětlení kaple sv. Františka</t>
  </si>
  <si>
    <t>3631V12</t>
  </si>
  <si>
    <t>Osvětlení schodiště Farní - Žižkova</t>
  </si>
  <si>
    <t>3632V04</t>
  </si>
  <si>
    <t>Kolumbárium na městském hřbitově</t>
  </si>
  <si>
    <t>3632V05</t>
  </si>
  <si>
    <t>Rozšíření kapacity nového hřbitova</t>
  </si>
  <si>
    <t>3635V01</t>
  </si>
  <si>
    <t>Projektové přípravy</t>
  </si>
  <si>
    <t>3639V04</t>
  </si>
  <si>
    <t>Výkupy pozemků</t>
  </si>
  <si>
    <t>3639V08</t>
  </si>
  <si>
    <t>Městský mobiliář - investice</t>
  </si>
  <si>
    <t>3639V10</t>
  </si>
  <si>
    <t>Infosloupy - směrovníky</t>
  </si>
  <si>
    <t>3713V01</t>
  </si>
  <si>
    <t>Projekt Kotlíková dotace</t>
  </si>
  <si>
    <t>3722</t>
  </si>
  <si>
    <t>Sběr a svoz komunálních odpadů</t>
  </si>
  <si>
    <t>3722V10</t>
  </si>
  <si>
    <t>Kompostárna Točna - zpevnění ploch</t>
  </si>
  <si>
    <t>Celkem za skupinu Sběr a svoz komunálních odpadů</t>
  </si>
  <si>
    <t>3745V03</t>
  </si>
  <si>
    <t>Parčík u lávky - revitalizace</t>
  </si>
  <si>
    <t>6171V20</t>
  </si>
  <si>
    <t>SW a databáze, OOSČ</t>
  </si>
  <si>
    <t>6171V18</t>
  </si>
  <si>
    <t>SÚ radnice - II., SÚ a bezbariér. úpravy</t>
  </si>
  <si>
    <t>Celkem za třídu Kapitálové výdaje</t>
  </si>
  <si>
    <t>Celkem Výdaje</t>
  </si>
  <si>
    <t>Financování</t>
  </si>
  <si>
    <t>8115</t>
  </si>
  <si>
    <t>Změna stavu krátkodobých prostř. na BÚ</t>
  </si>
  <si>
    <t>8118</t>
  </si>
  <si>
    <t>Výdaje za účelem zhodnocení fin. prostředků - TV</t>
  </si>
  <si>
    <t>8124</t>
  </si>
  <si>
    <t>Splátky úvěrů</t>
  </si>
  <si>
    <t>8901V01</t>
  </si>
  <si>
    <t>Operace org. nemající char.příjmů a výd.</t>
  </si>
  <si>
    <t>Celkem za třídu Financování</t>
  </si>
  <si>
    <t>Celkem Financování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</si>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</sst>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2" fillId="0" borderId="10" xfId="0" applyNumberFormat="1" applyFont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/>
    <xf numFmtId="0" fontId="1" fillId="0" borderId="0" xfId="0" applyFont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0" borderId="0" xfId="0"/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7406-5147-49F3-8EFA-0C445C11778E}">
  <dimension ref="A1:H545"/>
  <sheetViews>
    <sheetView tabSelected="1" workbookViewId="0"/>
  </sheetViews>
  <sheetFormatPr defaultRowHeight="15" x14ac:dyDescent="0.25"/>
  <cols>
    <col min="1" max="1" width="8.7109375" customWidth="1"/>
    <col min="2" max="2" width="12.7109375" customWidth="1"/>
    <col min="3" max="3" width="33.42578125" customWidth="1"/>
    <col min="4" max="6" width="12.7109375" customWidth="1"/>
    <col min="8" max="8" width="13.5703125" bestFit="1" customWidth="1"/>
  </cols>
  <sheetData>
    <row r="1" spans="1:6" ht="15.75" customHeight="1" x14ac:dyDescent="0.25">
      <c r="A1" s="38" t="s">
        <v>715</v>
      </c>
      <c r="B1" s="36" t="s">
        <v>0</v>
      </c>
      <c r="C1" s="36"/>
      <c r="D1" s="36"/>
      <c r="E1" s="36"/>
      <c r="F1" s="36"/>
    </row>
    <row r="2" spans="1:6" ht="16.5" customHeight="1" thickBot="1" x14ac:dyDescent="0.3">
      <c r="B2" s="37"/>
      <c r="C2" s="37"/>
      <c r="D2" s="37"/>
      <c r="E2" s="37"/>
      <c r="F2" s="37"/>
    </row>
    <row r="3" spans="1:6" ht="26.1" customHeight="1" thickBot="1" x14ac:dyDescent="0.3">
      <c r="A3" s="35" t="s">
        <v>1</v>
      </c>
      <c r="B3" s="35"/>
      <c r="C3" s="35"/>
      <c r="D3" s="35"/>
      <c r="E3" s="35"/>
      <c r="F3" s="35"/>
    </row>
    <row r="4" spans="1:6" ht="26.1" customHeight="1" x14ac:dyDescent="0.25">
      <c r="A4" s="34"/>
      <c r="B4" s="34"/>
      <c r="C4" s="34"/>
      <c r="D4" s="34"/>
      <c r="E4" s="34"/>
      <c r="F4" s="34"/>
    </row>
    <row r="5" spans="1:6" ht="26.1" customHeight="1" x14ac:dyDescent="0.25">
      <c r="A5" s="32" t="s">
        <v>2</v>
      </c>
      <c r="B5" s="32"/>
      <c r="C5" s="32"/>
      <c r="D5" s="32"/>
      <c r="E5" s="32"/>
      <c r="F5" s="33"/>
    </row>
    <row r="6" spans="1:6" ht="27" customHeight="1" x14ac:dyDescent="0.25">
      <c r="A6" s="29" t="s">
        <v>3</v>
      </c>
      <c r="B6" s="30"/>
      <c r="C6" s="31"/>
      <c r="D6" s="1" t="s">
        <v>4</v>
      </c>
      <c r="E6" s="2" t="s">
        <v>5</v>
      </c>
      <c r="F6" s="18" t="s">
        <v>6</v>
      </c>
    </row>
    <row r="7" spans="1:6" x14ac:dyDescent="0.25">
      <c r="A7" s="3" t="s">
        <v>7</v>
      </c>
      <c r="B7" s="25" t="s">
        <v>8</v>
      </c>
      <c r="C7" s="25"/>
      <c r="D7" s="26"/>
      <c r="E7" s="26"/>
      <c r="F7" s="27"/>
    </row>
    <row r="8" spans="1:6" x14ac:dyDescent="0.25">
      <c r="A8" s="3"/>
      <c r="B8" s="25"/>
      <c r="C8" s="25"/>
      <c r="D8" s="26"/>
      <c r="E8" s="26"/>
      <c r="F8" s="27"/>
    </row>
    <row r="9" spans="1:6" x14ac:dyDescent="0.25">
      <c r="B9" s="6" t="s">
        <v>9</v>
      </c>
      <c r="C9" s="7" t="s">
        <v>10</v>
      </c>
      <c r="D9" s="8">
        <v>20816000</v>
      </c>
      <c r="E9" s="9">
        <v>20816000</v>
      </c>
      <c r="F9" s="16">
        <v>10223554.16</v>
      </c>
    </row>
    <row r="10" spans="1:6" x14ac:dyDescent="0.25">
      <c r="B10" s="6" t="s">
        <v>11</v>
      </c>
      <c r="C10" s="7" t="s">
        <v>12</v>
      </c>
      <c r="D10" s="8">
        <v>1154000</v>
      </c>
      <c r="E10" s="9">
        <v>1154000</v>
      </c>
      <c r="F10" s="16">
        <v>387481.46</v>
      </c>
    </row>
    <row r="11" spans="1:6" x14ac:dyDescent="0.25">
      <c r="B11" s="6" t="s">
        <v>13</v>
      </c>
      <c r="C11" s="7" t="s">
        <v>14</v>
      </c>
      <c r="D11" s="8">
        <v>3540000</v>
      </c>
      <c r="E11" s="9">
        <v>3540000</v>
      </c>
      <c r="F11" s="16">
        <v>1926735.48</v>
      </c>
    </row>
    <row r="12" spans="1:6" x14ac:dyDescent="0.25">
      <c r="B12" s="6" t="s">
        <v>15</v>
      </c>
      <c r="C12" s="7" t="s">
        <v>16</v>
      </c>
      <c r="D12" s="8">
        <v>29924000</v>
      </c>
      <c r="E12" s="9">
        <v>29924000</v>
      </c>
      <c r="F12" s="16">
        <v>13608517.49</v>
      </c>
    </row>
    <row r="13" spans="1:6" x14ac:dyDescent="0.25">
      <c r="B13" s="6" t="s">
        <v>17</v>
      </c>
      <c r="C13" s="7" t="s">
        <v>18</v>
      </c>
      <c r="D13" s="8">
        <v>67948000</v>
      </c>
      <c r="E13" s="9">
        <v>67948000</v>
      </c>
      <c r="F13" s="16">
        <v>36785359.539999999</v>
      </c>
    </row>
    <row r="14" spans="1:6" x14ac:dyDescent="0.25">
      <c r="B14" s="6" t="s">
        <v>19</v>
      </c>
      <c r="C14" s="7" t="s">
        <v>20</v>
      </c>
      <c r="D14" s="8">
        <v>5000</v>
      </c>
      <c r="E14" s="9">
        <v>16000</v>
      </c>
      <c r="F14" s="16">
        <v>19884.099999999999</v>
      </c>
    </row>
    <row r="15" spans="1:6" x14ac:dyDescent="0.25">
      <c r="B15" s="6" t="s">
        <v>22</v>
      </c>
      <c r="C15" s="7" t="s">
        <v>23</v>
      </c>
      <c r="D15" s="8">
        <v>253000</v>
      </c>
      <c r="E15" s="9">
        <v>253000</v>
      </c>
      <c r="F15" s="16">
        <v>218722</v>
      </c>
    </row>
    <row r="16" spans="1:6" x14ac:dyDescent="0.25">
      <c r="B16" s="6" t="s">
        <v>24</v>
      </c>
      <c r="C16" s="7" t="s">
        <v>25</v>
      </c>
      <c r="D16" s="8">
        <v>190000</v>
      </c>
      <c r="E16" s="9">
        <v>190000</v>
      </c>
      <c r="F16" s="16">
        <v>362881</v>
      </c>
    </row>
    <row r="17" spans="1:7" x14ac:dyDescent="0.25">
      <c r="B17" s="6" t="s">
        <v>26</v>
      </c>
      <c r="C17" s="7" t="s">
        <v>21</v>
      </c>
      <c r="D17" s="8">
        <v>4034000</v>
      </c>
      <c r="E17" s="9">
        <v>4534000</v>
      </c>
      <c r="F17" s="16">
        <v>3727724</v>
      </c>
    </row>
    <row r="18" spans="1:7" x14ac:dyDescent="0.25">
      <c r="B18" s="6" t="s">
        <v>27</v>
      </c>
      <c r="C18" s="7" t="s">
        <v>28</v>
      </c>
      <c r="D18" s="8">
        <v>0</v>
      </c>
      <c r="E18" s="9">
        <v>110000</v>
      </c>
      <c r="F18" s="16">
        <v>136061.57</v>
      </c>
    </row>
    <row r="19" spans="1:7" x14ac:dyDescent="0.25">
      <c r="B19" s="6" t="s">
        <v>29</v>
      </c>
      <c r="C19" s="7" t="s">
        <v>30</v>
      </c>
      <c r="D19" s="8">
        <v>550000</v>
      </c>
      <c r="E19" s="9">
        <v>550000</v>
      </c>
      <c r="F19" s="16">
        <v>1578206.19</v>
      </c>
    </row>
    <row r="20" spans="1:7" x14ac:dyDescent="0.25">
      <c r="B20" s="6" t="s">
        <v>31</v>
      </c>
      <c r="C20" s="7" t="s">
        <v>32</v>
      </c>
      <c r="D20" s="8">
        <v>750000</v>
      </c>
      <c r="E20" s="9">
        <v>750000</v>
      </c>
      <c r="F20" s="16">
        <v>406180</v>
      </c>
    </row>
    <row r="21" spans="1:7" x14ac:dyDescent="0.25">
      <c r="B21" s="6" t="s">
        <v>33</v>
      </c>
      <c r="C21" s="7" t="s">
        <v>34</v>
      </c>
      <c r="D21" s="8">
        <v>500000</v>
      </c>
      <c r="E21" s="9">
        <v>500000</v>
      </c>
      <c r="F21" s="16">
        <v>585593.88</v>
      </c>
    </row>
    <row r="22" spans="1:7" x14ac:dyDescent="0.25">
      <c r="B22" s="4" t="s">
        <v>35</v>
      </c>
      <c r="C22" s="5" t="s">
        <v>36</v>
      </c>
      <c r="D22" s="8">
        <v>3609000</v>
      </c>
      <c r="E22" s="9">
        <v>3609000</v>
      </c>
      <c r="F22" s="16">
        <v>2933250.76</v>
      </c>
    </row>
    <row r="23" spans="1:7" x14ac:dyDescent="0.25">
      <c r="A23" s="28" t="s">
        <v>37</v>
      </c>
      <c r="B23" s="26"/>
      <c r="C23" s="27"/>
      <c r="D23" s="10">
        <v>133273000</v>
      </c>
      <c r="E23" s="11">
        <v>133894000</v>
      </c>
      <c r="F23" s="17">
        <v>72900151.629999995</v>
      </c>
    </row>
    <row r="24" spans="1:7" x14ac:dyDescent="0.25">
      <c r="A24" s="24"/>
      <c r="B24" s="24"/>
      <c r="C24" s="24"/>
      <c r="D24" s="24"/>
      <c r="E24" s="24"/>
      <c r="F24" s="24"/>
    </row>
    <row r="25" spans="1:7" ht="15.95" customHeight="1" x14ac:dyDescent="0.25">
      <c r="A25" s="21" t="s">
        <v>38</v>
      </c>
      <c r="B25" s="22"/>
      <c r="C25" s="23"/>
      <c r="D25" s="12">
        <v>133273000</v>
      </c>
      <c r="E25" s="13">
        <v>133894000</v>
      </c>
      <c r="F25" s="13">
        <v>72900151.629999995</v>
      </c>
      <c r="G25" s="19"/>
    </row>
    <row r="26" spans="1:7" x14ac:dyDescent="0.25">
      <c r="A26" s="24"/>
      <c r="B26" s="24"/>
      <c r="C26" s="24"/>
      <c r="D26" s="24"/>
      <c r="E26" s="24"/>
      <c r="F26" s="24"/>
    </row>
    <row r="27" spans="1:7" ht="27" customHeight="1" x14ac:dyDescent="0.25">
      <c r="A27" s="29" t="s">
        <v>39</v>
      </c>
      <c r="B27" s="30"/>
      <c r="C27" s="31"/>
      <c r="D27" s="1" t="s">
        <v>4</v>
      </c>
      <c r="E27" s="2" t="s">
        <v>5</v>
      </c>
      <c r="F27" s="18" t="s">
        <v>6</v>
      </c>
    </row>
    <row r="28" spans="1:7" x14ac:dyDescent="0.25">
      <c r="A28" s="3"/>
      <c r="B28" s="25"/>
      <c r="C28" s="25"/>
      <c r="D28" s="26"/>
      <c r="E28" s="26"/>
      <c r="F28" s="27"/>
    </row>
    <row r="29" spans="1:7" x14ac:dyDescent="0.25">
      <c r="B29" s="6" t="s">
        <v>40</v>
      </c>
      <c r="C29" s="7" t="s">
        <v>41</v>
      </c>
      <c r="D29" s="8">
        <v>1000000</v>
      </c>
      <c r="E29" s="9">
        <v>2100000</v>
      </c>
      <c r="F29" s="16">
        <v>1591530</v>
      </c>
    </row>
    <row r="30" spans="1:7" x14ac:dyDescent="0.25">
      <c r="B30" s="6" t="s">
        <v>42</v>
      </c>
      <c r="C30" s="7" t="s">
        <v>43</v>
      </c>
      <c r="D30" s="8">
        <v>100000</v>
      </c>
      <c r="E30" s="9">
        <v>100000</v>
      </c>
      <c r="F30" s="16">
        <v>10937</v>
      </c>
    </row>
    <row r="31" spans="1:7" x14ac:dyDescent="0.25">
      <c r="B31" s="6" t="s">
        <v>44</v>
      </c>
      <c r="C31" s="7" t="s">
        <v>45</v>
      </c>
      <c r="D31" s="8">
        <v>200000</v>
      </c>
      <c r="E31" s="9">
        <v>200000</v>
      </c>
      <c r="F31" s="16">
        <v>55522</v>
      </c>
    </row>
    <row r="32" spans="1:7" x14ac:dyDescent="0.25">
      <c r="B32" s="6" t="s">
        <v>46</v>
      </c>
      <c r="C32" s="7" t="s">
        <v>47</v>
      </c>
      <c r="D32" s="8">
        <v>0</v>
      </c>
      <c r="E32" s="9">
        <v>14000</v>
      </c>
      <c r="F32" s="16">
        <v>14000</v>
      </c>
    </row>
    <row r="33" spans="2:6" x14ac:dyDescent="0.25">
      <c r="B33" s="6" t="s">
        <v>48</v>
      </c>
      <c r="C33" s="7" t="s">
        <v>49</v>
      </c>
      <c r="D33" s="8">
        <v>1000</v>
      </c>
      <c r="E33" s="9">
        <v>2000</v>
      </c>
      <c r="F33" s="16">
        <v>1812.3</v>
      </c>
    </row>
    <row r="34" spans="2:6" x14ac:dyDescent="0.25">
      <c r="B34" s="6" t="s">
        <v>50</v>
      </c>
      <c r="C34" s="7" t="s">
        <v>51</v>
      </c>
      <c r="D34" s="8">
        <v>10000</v>
      </c>
      <c r="E34" s="9">
        <v>18000</v>
      </c>
      <c r="F34" s="16">
        <v>13158.36</v>
      </c>
    </row>
    <row r="35" spans="2:6" x14ac:dyDescent="0.25">
      <c r="B35" s="6" t="s">
        <v>52</v>
      </c>
      <c r="C35" s="7" t="s">
        <v>53</v>
      </c>
      <c r="D35" s="8">
        <v>0</v>
      </c>
      <c r="E35" s="9">
        <v>500000</v>
      </c>
      <c r="F35" s="16">
        <v>500000</v>
      </c>
    </row>
    <row r="36" spans="2:6" x14ac:dyDescent="0.25">
      <c r="B36" s="6" t="s">
        <v>54</v>
      </c>
      <c r="C36" s="7" t="s">
        <v>55</v>
      </c>
      <c r="D36" s="8">
        <v>0</v>
      </c>
      <c r="E36" s="9">
        <v>500</v>
      </c>
      <c r="F36" s="16">
        <v>461.19</v>
      </c>
    </row>
    <row r="37" spans="2:6" x14ac:dyDescent="0.25">
      <c r="B37" s="6" t="s">
        <v>56</v>
      </c>
      <c r="C37" s="7" t="s">
        <v>57</v>
      </c>
      <c r="D37" s="8">
        <v>172000</v>
      </c>
      <c r="E37" s="9">
        <v>172000</v>
      </c>
      <c r="F37" s="16">
        <v>94817</v>
      </c>
    </row>
    <row r="38" spans="2:6" x14ac:dyDescent="0.25">
      <c r="B38" s="6" t="s">
        <v>58</v>
      </c>
      <c r="C38" s="7" t="s">
        <v>59</v>
      </c>
      <c r="D38" s="8">
        <v>80000</v>
      </c>
      <c r="E38" s="9">
        <v>80000</v>
      </c>
      <c r="F38" s="16">
        <v>20675</v>
      </c>
    </row>
    <row r="39" spans="2:6" x14ac:dyDescent="0.25">
      <c r="B39" s="6" t="s">
        <v>60</v>
      </c>
      <c r="C39" s="7" t="s">
        <v>61</v>
      </c>
      <c r="D39" s="8">
        <v>490000</v>
      </c>
      <c r="E39" s="9">
        <v>520000</v>
      </c>
      <c r="F39" s="16">
        <v>159135</v>
      </c>
    </row>
    <row r="40" spans="2:6" x14ac:dyDescent="0.25">
      <c r="B40" s="6" t="s">
        <v>62</v>
      </c>
      <c r="C40" s="7" t="s">
        <v>63</v>
      </c>
      <c r="D40" s="8">
        <v>0</v>
      </c>
      <c r="E40" s="9">
        <v>110000</v>
      </c>
      <c r="F40" s="16">
        <v>40000</v>
      </c>
    </row>
    <row r="41" spans="2:6" x14ac:dyDescent="0.25">
      <c r="B41" s="6" t="s">
        <v>64</v>
      </c>
      <c r="C41" s="7" t="s">
        <v>65</v>
      </c>
      <c r="D41" s="8">
        <v>40000</v>
      </c>
      <c r="E41" s="9">
        <v>40000</v>
      </c>
      <c r="F41" s="16">
        <v>15560</v>
      </c>
    </row>
    <row r="42" spans="2:6" x14ac:dyDescent="0.25">
      <c r="B42" s="6" t="s">
        <v>66</v>
      </c>
      <c r="C42" s="7" t="s">
        <v>67</v>
      </c>
      <c r="D42" s="8">
        <v>41000</v>
      </c>
      <c r="E42" s="9">
        <v>50500</v>
      </c>
      <c r="F42" s="16">
        <v>67860</v>
      </c>
    </row>
    <row r="43" spans="2:6" x14ac:dyDescent="0.25">
      <c r="B43" s="6" t="s">
        <v>68</v>
      </c>
      <c r="C43" s="7" t="s">
        <v>69</v>
      </c>
      <c r="D43" s="8">
        <v>0</v>
      </c>
      <c r="E43" s="9">
        <v>5500</v>
      </c>
      <c r="F43" s="16">
        <v>5462.1</v>
      </c>
    </row>
    <row r="44" spans="2:6" x14ac:dyDescent="0.25">
      <c r="B44" s="6" t="s">
        <v>70</v>
      </c>
      <c r="C44" s="7" t="s">
        <v>71</v>
      </c>
      <c r="D44" s="8">
        <v>29901000</v>
      </c>
      <c r="E44" s="9">
        <v>30113000</v>
      </c>
      <c r="F44" s="16">
        <v>15800865.93</v>
      </c>
    </row>
    <row r="45" spans="2:6" x14ac:dyDescent="0.25">
      <c r="B45" s="6" t="s">
        <v>72</v>
      </c>
      <c r="C45" s="7" t="s">
        <v>73</v>
      </c>
      <c r="D45" s="8">
        <v>1460000</v>
      </c>
      <c r="E45" s="9">
        <v>1460000</v>
      </c>
      <c r="F45" s="16">
        <v>865783.6</v>
      </c>
    </row>
    <row r="46" spans="2:6" x14ac:dyDescent="0.25">
      <c r="B46" s="6" t="s">
        <v>74</v>
      </c>
      <c r="C46" s="7" t="s">
        <v>75</v>
      </c>
      <c r="D46" s="8">
        <v>5000</v>
      </c>
      <c r="E46" s="9">
        <v>5000</v>
      </c>
      <c r="F46" s="16">
        <v>5100</v>
      </c>
    </row>
    <row r="47" spans="2:6" x14ac:dyDescent="0.25">
      <c r="B47" s="6" t="s">
        <v>76</v>
      </c>
      <c r="C47" s="7" t="s">
        <v>77</v>
      </c>
      <c r="D47" s="8">
        <v>10000</v>
      </c>
      <c r="E47" s="9">
        <v>10000</v>
      </c>
      <c r="F47" s="16">
        <v>14200</v>
      </c>
    </row>
    <row r="48" spans="2:6" x14ac:dyDescent="0.25">
      <c r="B48" s="6" t="s">
        <v>78</v>
      </c>
      <c r="C48" s="7" t="s">
        <v>79</v>
      </c>
      <c r="D48" s="8">
        <v>200000</v>
      </c>
      <c r="E48" s="9">
        <v>200000</v>
      </c>
      <c r="F48" s="16">
        <v>61550</v>
      </c>
    </row>
    <row r="49" spans="2:6" x14ac:dyDescent="0.25">
      <c r="B49" s="6" t="s">
        <v>80</v>
      </c>
      <c r="C49" s="7" t="s">
        <v>81</v>
      </c>
      <c r="D49" s="8">
        <v>23000</v>
      </c>
      <c r="E49" s="9">
        <v>23000</v>
      </c>
      <c r="F49" s="16">
        <v>29800</v>
      </c>
    </row>
    <row r="50" spans="2:6" x14ac:dyDescent="0.25">
      <c r="B50" s="6" t="s">
        <v>82</v>
      </c>
      <c r="C50" s="7" t="s">
        <v>83</v>
      </c>
      <c r="D50" s="8">
        <v>600000</v>
      </c>
      <c r="E50" s="9">
        <v>860000</v>
      </c>
      <c r="F50" s="16">
        <v>706381.73</v>
      </c>
    </row>
    <row r="51" spans="2:6" x14ac:dyDescent="0.25">
      <c r="B51" s="6" t="s">
        <v>84</v>
      </c>
      <c r="C51" s="7" t="s">
        <v>85</v>
      </c>
      <c r="D51" s="8">
        <v>137000</v>
      </c>
      <c r="E51" s="9">
        <v>216000</v>
      </c>
      <c r="F51" s="16">
        <v>216894</v>
      </c>
    </row>
    <row r="52" spans="2:6" x14ac:dyDescent="0.25">
      <c r="B52" s="6" t="s">
        <v>86</v>
      </c>
      <c r="C52" s="7" t="s">
        <v>87</v>
      </c>
      <c r="D52" s="8">
        <v>10000</v>
      </c>
      <c r="E52" s="9">
        <v>410000</v>
      </c>
      <c r="F52" s="16">
        <v>421504</v>
      </c>
    </row>
    <row r="53" spans="2:6" x14ac:dyDescent="0.25">
      <c r="B53" s="6" t="s">
        <v>88</v>
      </c>
      <c r="C53" s="7" t="s">
        <v>89</v>
      </c>
      <c r="D53" s="8">
        <v>450000</v>
      </c>
      <c r="E53" s="9">
        <v>540000</v>
      </c>
      <c r="F53" s="16">
        <v>435279.25</v>
      </c>
    </row>
    <row r="54" spans="2:6" x14ac:dyDescent="0.25">
      <c r="B54" s="6" t="s">
        <v>90</v>
      </c>
      <c r="C54" s="7" t="s">
        <v>91</v>
      </c>
      <c r="D54" s="8">
        <v>0</v>
      </c>
      <c r="E54" s="9">
        <v>140000</v>
      </c>
      <c r="F54" s="16">
        <v>139540</v>
      </c>
    </row>
    <row r="55" spans="2:6" x14ac:dyDescent="0.25">
      <c r="B55" s="6" t="s">
        <v>92</v>
      </c>
      <c r="C55" s="7" t="s">
        <v>93</v>
      </c>
      <c r="D55" s="8">
        <v>0</v>
      </c>
      <c r="E55" s="9">
        <v>1000</v>
      </c>
      <c r="F55" s="16">
        <v>665</v>
      </c>
    </row>
    <row r="56" spans="2:6" x14ac:dyDescent="0.25">
      <c r="B56" s="6" t="s">
        <v>94</v>
      </c>
      <c r="C56" s="7" t="s">
        <v>95</v>
      </c>
      <c r="D56" s="8">
        <v>0</v>
      </c>
      <c r="E56" s="9">
        <v>1000000</v>
      </c>
      <c r="F56" s="16">
        <v>0</v>
      </c>
    </row>
    <row r="57" spans="2:6" x14ac:dyDescent="0.25">
      <c r="B57" s="6" t="s">
        <v>96</v>
      </c>
      <c r="C57" s="7" t="s">
        <v>97</v>
      </c>
      <c r="D57" s="8">
        <v>0</v>
      </c>
      <c r="E57" s="9">
        <v>0</v>
      </c>
      <c r="F57" s="16">
        <v>5643</v>
      </c>
    </row>
    <row r="58" spans="2:6" x14ac:dyDescent="0.25">
      <c r="B58" s="6" t="s">
        <v>98</v>
      </c>
      <c r="C58" s="7" t="s">
        <v>99</v>
      </c>
      <c r="D58" s="8">
        <v>1200000</v>
      </c>
      <c r="E58" s="9">
        <v>1200000</v>
      </c>
      <c r="F58" s="16">
        <v>1039135</v>
      </c>
    </row>
    <row r="59" spans="2:6" x14ac:dyDescent="0.25">
      <c r="B59" s="6" t="s">
        <v>100</v>
      </c>
      <c r="C59" s="7" t="s">
        <v>101</v>
      </c>
      <c r="D59" s="8">
        <v>121000</v>
      </c>
      <c r="E59" s="9">
        <v>157000</v>
      </c>
      <c r="F59" s="16">
        <v>0</v>
      </c>
    </row>
    <row r="60" spans="2:6" x14ac:dyDescent="0.25">
      <c r="B60" s="6" t="s">
        <v>102</v>
      </c>
      <c r="C60" s="7" t="s">
        <v>103</v>
      </c>
      <c r="D60" s="8">
        <v>0</v>
      </c>
      <c r="E60" s="9">
        <v>0</v>
      </c>
      <c r="F60" s="16">
        <v>330000</v>
      </c>
    </row>
    <row r="61" spans="2:6" x14ac:dyDescent="0.25">
      <c r="B61" s="6" t="s">
        <v>104</v>
      </c>
      <c r="C61" s="7" t="s">
        <v>105</v>
      </c>
      <c r="D61" s="8">
        <v>150000</v>
      </c>
      <c r="E61" s="9">
        <v>150000</v>
      </c>
      <c r="F61" s="16">
        <v>115300</v>
      </c>
    </row>
    <row r="62" spans="2:6" x14ac:dyDescent="0.25">
      <c r="B62" s="6" t="s">
        <v>106</v>
      </c>
      <c r="C62" s="7" t="s">
        <v>107</v>
      </c>
      <c r="D62" s="8">
        <v>0</v>
      </c>
      <c r="E62" s="9">
        <v>0</v>
      </c>
      <c r="F62" s="16">
        <v>257</v>
      </c>
    </row>
    <row r="63" spans="2:6" x14ac:dyDescent="0.25">
      <c r="B63" s="6" t="s">
        <v>108</v>
      </c>
      <c r="C63" s="7" t="s">
        <v>109</v>
      </c>
      <c r="D63" s="8">
        <v>60000</v>
      </c>
      <c r="E63" s="9">
        <v>131500</v>
      </c>
      <c r="F63" s="16">
        <v>102333</v>
      </c>
    </row>
    <row r="64" spans="2:6" x14ac:dyDescent="0.25">
      <c r="B64" s="6" t="s">
        <v>110</v>
      </c>
      <c r="C64" s="7" t="s">
        <v>111</v>
      </c>
      <c r="D64" s="8">
        <v>0</v>
      </c>
      <c r="E64" s="9">
        <v>17000</v>
      </c>
      <c r="F64" s="16">
        <v>26908</v>
      </c>
    </row>
    <row r="65" spans="1:7" x14ac:dyDescent="0.25">
      <c r="B65" s="6" t="s">
        <v>112</v>
      </c>
      <c r="C65" s="7" t="s">
        <v>113</v>
      </c>
      <c r="D65" s="8">
        <v>0</v>
      </c>
      <c r="E65" s="9">
        <v>2000</v>
      </c>
      <c r="F65" s="16">
        <v>427438</v>
      </c>
    </row>
    <row r="66" spans="1:7" x14ac:dyDescent="0.25">
      <c r="B66" s="6" t="s">
        <v>114</v>
      </c>
      <c r="C66" s="7" t="s">
        <v>115</v>
      </c>
      <c r="D66" s="8">
        <v>0</v>
      </c>
      <c r="E66" s="9">
        <v>2000</v>
      </c>
      <c r="F66" s="16">
        <v>22051</v>
      </c>
    </row>
    <row r="67" spans="1:7" x14ac:dyDescent="0.25">
      <c r="B67" s="6" t="s">
        <v>116</v>
      </c>
      <c r="C67" s="7" t="s">
        <v>117</v>
      </c>
      <c r="D67" s="8">
        <v>0</v>
      </c>
      <c r="E67" s="9">
        <v>66000</v>
      </c>
      <c r="F67" s="16">
        <v>66272</v>
      </c>
    </row>
    <row r="68" spans="1:7" x14ac:dyDescent="0.25">
      <c r="B68" s="6" t="s">
        <v>118</v>
      </c>
      <c r="C68" s="7" t="s">
        <v>119</v>
      </c>
      <c r="D68" s="8">
        <v>0</v>
      </c>
      <c r="E68" s="9">
        <v>50000</v>
      </c>
      <c r="F68" s="16">
        <v>282600</v>
      </c>
    </row>
    <row r="69" spans="1:7" x14ac:dyDescent="0.25">
      <c r="B69" s="6" t="s">
        <v>120</v>
      </c>
      <c r="C69" s="7" t="s">
        <v>121</v>
      </c>
      <c r="D69" s="8">
        <v>0</v>
      </c>
      <c r="E69" s="9">
        <v>8500</v>
      </c>
      <c r="F69" s="16">
        <v>8854.8799999999992</v>
      </c>
    </row>
    <row r="70" spans="1:7" x14ac:dyDescent="0.25">
      <c r="B70" s="6" t="s">
        <v>122</v>
      </c>
      <c r="C70" s="7" t="s">
        <v>123</v>
      </c>
      <c r="D70" s="8">
        <v>0</v>
      </c>
      <c r="E70" s="9">
        <v>0</v>
      </c>
      <c r="F70" s="16">
        <v>67.34</v>
      </c>
    </row>
    <row r="71" spans="1:7" x14ac:dyDescent="0.25">
      <c r="B71" s="6" t="s">
        <v>124</v>
      </c>
      <c r="C71" s="7" t="s">
        <v>125</v>
      </c>
      <c r="D71" s="8">
        <v>0</v>
      </c>
      <c r="E71" s="9">
        <v>0</v>
      </c>
      <c r="F71" s="16">
        <v>-6796</v>
      </c>
    </row>
    <row r="72" spans="1:7" x14ac:dyDescent="0.25">
      <c r="A72" s="28" t="s">
        <v>37</v>
      </c>
      <c r="B72" s="26"/>
      <c r="C72" s="27"/>
      <c r="D72" s="10">
        <v>36461000</v>
      </c>
      <c r="E72" s="11">
        <v>40674500</v>
      </c>
      <c r="F72" s="17">
        <v>23708556.68</v>
      </c>
    </row>
    <row r="73" spans="1:7" x14ac:dyDescent="0.25">
      <c r="A73" s="24"/>
      <c r="B73" s="24"/>
      <c r="C73" s="24"/>
      <c r="D73" s="24"/>
      <c r="E73" s="24"/>
      <c r="F73" s="24"/>
    </row>
    <row r="74" spans="1:7" ht="15.95" customHeight="1" x14ac:dyDescent="0.25">
      <c r="A74" s="21" t="s">
        <v>126</v>
      </c>
      <c r="B74" s="22"/>
      <c r="C74" s="23"/>
      <c r="D74" s="12">
        <v>36461000</v>
      </c>
      <c r="E74" s="13">
        <v>40674500</v>
      </c>
      <c r="F74" s="13">
        <v>23708556.68</v>
      </c>
      <c r="G74" s="19"/>
    </row>
    <row r="75" spans="1:7" x14ac:dyDescent="0.25">
      <c r="A75" s="24"/>
      <c r="B75" s="24"/>
      <c r="C75" s="24"/>
      <c r="D75" s="24"/>
      <c r="E75" s="24"/>
      <c r="F75" s="24"/>
    </row>
    <row r="76" spans="1:7" ht="27" customHeight="1" x14ac:dyDescent="0.25">
      <c r="A76" s="29" t="s">
        <v>127</v>
      </c>
      <c r="B76" s="30"/>
      <c r="C76" s="31"/>
      <c r="D76" s="1" t="s">
        <v>4</v>
      </c>
      <c r="E76" s="2" t="s">
        <v>5</v>
      </c>
      <c r="F76" s="18" t="s">
        <v>6</v>
      </c>
    </row>
    <row r="77" spans="1:7" x14ac:dyDescent="0.25">
      <c r="A77" s="3"/>
      <c r="B77" s="25"/>
      <c r="C77" s="25"/>
      <c r="D77" s="26"/>
      <c r="E77" s="26"/>
      <c r="F77" s="27"/>
    </row>
    <row r="78" spans="1:7" x14ac:dyDescent="0.25">
      <c r="B78" s="6" t="s">
        <v>128</v>
      </c>
      <c r="C78" s="7" t="s">
        <v>129</v>
      </c>
      <c r="D78" s="8">
        <v>10000</v>
      </c>
      <c r="E78" s="9">
        <v>10000</v>
      </c>
      <c r="F78" s="16">
        <v>0</v>
      </c>
    </row>
    <row r="79" spans="1:7" x14ac:dyDescent="0.25">
      <c r="A79" s="28" t="s">
        <v>37</v>
      </c>
      <c r="B79" s="26"/>
      <c r="C79" s="27"/>
      <c r="D79" s="10">
        <v>10000</v>
      </c>
      <c r="E79" s="11">
        <v>10000</v>
      </c>
      <c r="F79" s="17">
        <v>0</v>
      </c>
    </row>
    <row r="80" spans="1:7" x14ac:dyDescent="0.25">
      <c r="A80" s="24"/>
      <c r="B80" s="24"/>
      <c r="C80" s="24"/>
      <c r="D80" s="24"/>
      <c r="E80" s="24"/>
      <c r="F80" s="24"/>
    </row>
    <row r="81" spans="1:8" ht="15.95" customHeight="1" x14ac:dyDescent="0.25">
      <c r="A81" s="21" t="s">
        <v>130</v>
      </c>
      <c r="B81" s="22"/>
      <c r="C81" s="23"/>
      <c r="D81" s="12">
        <v>10000</v>
      </c>
      <c r="E81" s="13">
        <v>10000</v>
      </c>
      <c r="F81" s="13">
        <v>0</v>
      </c>
      <c r="G81" s="19"/>
    </row>
    <row r="82" spans="1:8" x14ac:dyDescent="0.25">
      <c r="A82" s="24"/>
      <c r="B82" s="24"/>
      <c r="C82" s="24"/>
      <c r="D82" s="24"/>
      <c r="E82" s="24"/>
      <c r="F82" s="24"/>
    </row>
    <row r="83" spans="1:8" ht="27" customHeight="1" x14ac:dyDescent="0.25">
      <c r="A83" s="29" t="s">
        <v>131</v>
      </c>
      <c r="B83" s="30"/>
      <c r="C83" s="31"/>
      <c r="D83" s="1" t="s">
        <v>4</v>
      </c>
      <c r="E83" s="2" t="s">
        <v>5</v>
      </c>
      <c r="F83" s="18" t="s">
        <v>6</v>
      </c>
    </row>
    <row r="84" spans="1:8" x14ac:dyDescent="0.25">
      <c r="A84" s="3"/>
      <c r="B84" s="25"/>
      <c r="C84" s="25"/>
      <c r="D84" s="26"/>
      <c r="E84" s="26"/>
      <c r="F84" s="27"/>
    </row>
    <row r="85" spans="1:8" x14ac:dyDescent="0.25">
      <c r="B85" s="6" t="s">
        <v>132</v>
      </c>
      <c r="C85" s="7" t="s">
        <v>133</v>
      </c>
      <c r="D85" s="8">
        <v>0</v>
      </c>
      <c r="E85" s="9">
        <v>502000</v>
      </c>
      <c r="F85" s="16">
        <v>502275.96</v>
      </c>
    </row>
    <row r="86" spans="1:8" x14ac:dyDescent="0.25">
      <c r="B86" s="6" t="s">
        <v>134</v>
      </c>
      <c r="C86" s="7" t="s">
        <v>135</v>
      </c>
      <c r="D86" s="8">
        <v>7538000</v>
      </c>
      <c r="E86" s="9">
        <v>7538000</v>
      </c>
      <c r="F86" s="16">
        <v>3769200</v>
      </c>
    </row>
    <row r="87" spans="1:8" x14ac:dyDescent="0.25">
      <c r="B87" s="6" t="s">
        <v>136</v>
      </c>
      <c r="C87" s="7" t="s">
        <v>137</v>
      </c>
      <c r="D87" s="8">
        <v>140000</v>
      </c>
      <c r="E87" s="9">
        <v>140000</v>
      </c>
      <c r="F87" s="16">
        <v>140500</v>
      </c>
    </row>
    <row r="88" spans="1:8" x14ac:dyDescent="0.25">
      <c r="B88" s="6" t="s">
        <v>138</v>
      </c>
      <c r="C88" s="7" t="s">
        <v>139</v>
      </c>
      <c r="D88" s="8">
        <v>0</v>
      </c>
      <c r="E88" s="9">
        <v>169000</v>
      </c>
      <c r="F88" s="16">
        <v>0</v>
      </c>
    </row>
    <row r="89" spans="1:8" x14ac:dyDescent="0.25">
      <c r="B89" s="6" t="s">
        <v>140</v>
      </c>
      <c r="C89" s="7" t="s">
        <v>141</v>
      </c>
      <c r="D89" s="8">
        <v>0</v>
      </c>
      <c r="E89" s="9">
        <v>1155000</v>
      </c>
      <c r="F89" s="16">
        <v>0</v>
      </c>
    </row>
    <row r="90" spans="1:8" x14ac:dyDescent="0.25">
      <c r="B90" s="6" t="s">
        <v>142</v>
      </c>
      <c r="C90" s="7" t="s">
        <v>143</v>
      </c>
      <c r="D90" s="8">
        <v>0</v>
      </c>
      <c r="E90" s="9">
        <v>651000</v>
      </c>
      <c r="F90" s="16">
        <v>650853</v>
      </c>
    </row>
    <row r="91" spans="1:8" x14ac:dyDescent="0.25">
      <c r="B91" s="6" t="s">
        <v>144</v>
      </c>
      <c r="C91" s="7" t="s">
        <v>145</v>
      </c>
      <c r="D91" s="8">
        <v>0</v>
      </c>
      <c r="E91" s="9">
        <v>23000</v>
      </c>
      <c r="F91" s="16">
        <v>23045</v>
      </c>
    </row>
    <row r="92" spans="1:8" x14ac:dyDescent="0.25">
      <c r="B92" s="6" t="s">
        <v>146</v>
      </c>
      <c r="C92" s="7" t="s">
        <v>147</v>
      </c>
      <c r="D92" s="8">
        <v>0</v>
      </c>
      <c r="E92" s="9">
        <v>50000</v>
      </c>
      <c r="F92" s="16">
        <v>50000</v>
      </c>
    </row>
    <row r="93" spans="1:8" x14ac:dyDescent="0.25">
      <c r="B93" s="6" t="s">
        <v>148</v>
      </c>
      <c r="C93" s="7" t="s">
        <v>149</v>
      </c>
      <c r="D93" s="8">
        <v>1800000</v>
      </c>
      <c r="E93" s="9">
        <v>1800000</v>
      </c>
      <c r="F93" s="16">
        <v>1836397.64</v>
      </c>
    </row>
    <row r="94" spans="1:8" x14ac:dyDescent="0.25">
      <c r="A94" s="28" t="s">
        <v>37</v>
      </c>
      <c r="B94" s="26"/>
      <c r="C94" s="27"/>
      <c r="D94" s="10">
        <v>9478000</v>
      </c>
      <c r="E94" s="11">
        <v>12028000</v>
      </c>
      <c r="F94" s="17">
        <f>SUM(F85:F93)</f>
        <v>6972271.5999999996</v>
      </c>
      <c r="H94" s="15"/>
    </row>
    <row r="95" spans="1:8" x14ac:dyDescent="0.25">
      <c r="A95" s="24"/>
      <c r="B95" s="24"/>
      <c r="C95" s="24"/>
      <c r="D95" s="24"/>
      <c r="E95" s="24"/>
      <c r="F95" s="24"/>
    </row>
    <row r="96" spans="1:8" ht="15.95" customHeight="1" x14ac:dyDescent="0.25">
      <c r="A96" s="21" t="s">
        <v>150</v>
      </c>
      <c r="B96" s="22"/>
      <c r="C96" s="23"/>
      <c r="D96" s="12">
        <v>9478000</v>
      </c>
      <c r="E96" s="13">
        <v>12028000</v>
      </c>
      <c r="F96" s="14">
        <f>F94</f>
        <v>6972271.5999999996</v>
      </c>
    </row>
    <row r="97" spans="1:7" x14ac:dyDescent="0.25">
      <c r="A97" s="24"/>
      <c r="B97" s="24"/>
      <c r="C97" s="24"/>
      <c r="D97" s="24"/>
      <c r="E97" s="24"/>
      <c r="F97" s="24"/>
    </row>
    <row r="98" spans="1:7" ht="18" customHeight="1" x14ac:dyDescent="0.25">
      <c r="A98" s="21" t="s">
        <v>151</v>
      </c>
      <c r="B98" s="22"/>
      <c r="C98" s="23"/>
      <c r="D98" s="12">
        <v>179222000</v>
      </c>
      <c r="E98" s="13">
        <v>186606500</v>
      </c>
      <c r="F98" s="13">
        <f>F94+F81+F74+F25</f>
        <v>103580979.91</v>
      </c>
      <c r="G98" s="19"/>
    </row>
    <row r="99" spans="1:7" x14ac:dyDescent="0.25">
      <c r="A99" s="24"/>
      <c r="B99" s="24"/>
      <c r="C99" s="24"/>
      <c r="D99" s="24"/>
      <c r="E99" s="24"/>
      <c r="F99" s="24"/>
    </row>
    <row r="100" spans="1:7" ht="26.1" customHeight="1" x14ac:dyDescent="0.25">
      <c r="A100" s="20" t="s">
        <v>152</v>
      </c>
      <c r="B100" s="20"/>
      <c r="C100" s="20"/>
      <c r="D100" s="20"/>
      <c r="E100" s="20"/>
      <c r="F100" s="20"/>
    </row>
    <row r="101" spans="1:7" ht="27" customHeight="1" x14ac:dyDescent="0.25">
      <c r="A101" s="29" t="s">
        <v>153</v>
      </c>
      <c r="B101" s="30"/>
      <c r="C101" s="31"/>
      <c r="D101" s="1" t="s">
        <v>4</v>
      </c>
      <c r="E101" s="2" t="s">
        <v>5</v>
      </c>
      <c r="F101" s="18" t="s">
        <v>6</v>
      </c>
    </row>
    <row r="102" spans="1:7" x14ac:dyDescent="0.25">
      <c r="A102" s="3" t="s">
        <v>7</v>
      </c>
      <c r="B102" s="25" t="s">
        <v>8</v>
      </c>
      <c r="C102" s="25"/>
      <c r="D102" s="26"/>
      <c r="E102" s="26"/>
      <c r="F102" s="27"/>
    </row>
    <row r="103" spans="1:7" x14ac:dyDescent="0.25">
      <c r="A103" s="3" t="s">
        <v>154</v>
      </c>
      <c r="B103" s="25" t="s">
        <v>155</v>
      </c>
      <c r="C103" s="25"/>
      <c r="D103" s="26"/>
      <c r="E103" s="26"/>
      <c r="F103" s="27"/>
    </row>
    <row r="104" spans="1:7" x14ac:dyDescent="0.25">
      <c r="B104" s="4" t="s">
        <v>156</v>
      </c>
      <c r="C104" s="5" t="s">
        <v>157</v>
      </c>
      <c r="D104" s="8">
        <v>940500</v>
      </c>
      <c r="E104" s="9">
        <v>2150500</v>
      </c>
      <c r="F104" s="16">
        <v>918731.25</v>
      </c>
    </row>
    <row r="105" spans="1:7" x14ac:dyDescent="0.25">
      <c r="A105" s="28" t="s">
        <v>158</v>
      </c>
      <c r="B105" s="26"/>
      <c r="C105" s="27"/>
      <c r="D105" s="10">
        <v>940500</v>
      </c>
      <c r="E105" s="11">
        <v>2150500</v>
      </c>
      <c r="F105" s="17">
        <v>918731.25</v>
      </c>
    </row>
    <row r="106" spans="1:7" x14ac:dyDescent="0.25">
      <c r="A106" s="24"/>
      <c r="B106" s="24"/>
      <c r="C106" s="24"/>
      <c r="D106" s="24"/>
      <c r="E106" s="24"/>
      <c r="F106" s="24"/>
    </row>
    <row r="107" spans="1:7" x14ac:dyDescent="0.25">
      <c r="A107" s="3" t="s">
        <v>159</v>
      </c>
      <c r="B107" s="25" t="s">
        <v>160</v>
      </c>
      <c r="C107" s="25"/>
      <c r="D107" s="26"/>
      <c r="E107" s="26"/>
      <c r="F107" s="27"/>
    </row>
    <row r="108" spans="1:7" x14ac:dyDescent="0.25">
      <c r="B108" s="4" t="s">
        <v>161</v>
      </c>
      <c r="C108" s="5" t="s">
        <v>162</v>
      </c>
      <c r="D108" s="8">
        <v>142500</v>
      </c>
      <c r="E108" s="9">
        <v>142500</v>
      </c>
      <c r="F108" s="16">
        <v>0</v>
      </c>
    </row>
    <row r="109" spans="1:7" x14ac:dyDescent="0.25">
      <c r="A109" s="28" t="s">
        <v>163</v>
      </c>
      <c r="B109" s="26"/>
      <c r="C109" s="27"/>
      <c r="D109" s="10">
        <v>142500</v>
      </c>
      <c r="E109" s="11">
        <v>142500</v>
      </c>
      <c r="F109" s="17">
        <v>0</v>
      </c>
    </row>
    <row r="110" spans="1:7" x14ac:dyDescent="0.25">
      <c r="A110" s="24"/>
      <c r="B110" s="24"/>
      <c r="C110" s="24"/>
      <c r="D110" s="24"/>
      <c r="E110" s="24"/>
      <c r="F110" s="24"/>
    </row>
    <row r="111" spans="1:7" x14ac:dyDescent="0.25">
      <c r="A111" s="3" t="s">
        <v>164</v>
      </c>
      <c r="B111" s="25" t="s">
        <v>165</v>
      </c>
      <c r="C111" s="25"/>
      <c r="D111" s="26"/>
      <c r="E111" s="26"/>
      <c r="F111" s="27"/>
    </row>
    <row r="112" spans="1:7" x14ac:dyDescent="0.25">
      <c r="B112" s="4" t="s">
        <v>166</v>
      </c>
      <c r="C112" s="5" t="s">
        <v>167</v>
      </c>
      <c r="D112" s="8">
        <v>1220000</v>
      </c>
      <c r="E112" s="9">
        <v>1191000</v>
      </c>
      <c r="F112" s="16">
        <v>914146.01</v>
      </c>
    </row>
    <row r="113" spans="1:6" x14ac:dyDescent="0.25">
      <c r="A113" s="28" t="s">
        <v>168</v>
      </c>
      <c r="B113" s="26"/>
      <c r="C113" s="27"/>
      <c r="D113" s="10">
        <v>1220000</v>
      </c>
      <c r="E113" s="11">
        <v>1191000</v>
      </c>
      <c r="F113" s="17">
        <v>914146.01</v>
      </c>
    </row>
    <row r="114" spans="1:6" x14ac:dyDescent="0.25">
      <c r="A114" s="24"/>
      <c r="B114" s="24"/>
      <c r="C114" s="24"/>
      <c r="D114" s="24"/>
      <c r="E114" s="24"/>
      <c r="F114" s="24"/>
    </row>
    <row r="115" spans="1:6" x14ac:dyDescent="0.25">
      <c r="A115" s="3" t="s">
        <v>169</v>
      </c>
      <c r="B115" s="25" t="s">
        <v>170</v>
      </c>
      <c r="C115" s="25"/>
      <c r="D115" s="26"/>
      <c r="E115" s="26"/>
      <c r="F115" s="27"/>
    </row>
    <row r="116" spans="1:6" x14ac:dyDescent="0.25">
      <c r="B116" s="4" t="s">
        <v>171</v>
      </c>
      <c r="C116" s="5" t="s">
        <v>172</v>
      </c>
      <c r="D116" s="8">
        <v>997500</v>
      </c>
      <c r="E116" s="9">
        <v>997500</v>
      </c>
      <c r="F116" s="16">
        <v>110641</v>
      </c>
    </row>
    <row r="117" spans="1:6" x14ac:dyDescent="0.25">
      <c r="A117" s="28" t="s">
        <v>173</v>
      </c>
      <c r="B117" s="26"/>
      <c r="C117" s="27"/>
      <c r="D117" s="10">
        <v>997500</v>
      </c>
      <c r="E117" s="11">
        <v>997500</v>
      </c>
      <c r="F117" s="17">
        <v>110641</v>
      </c>
    </row>
    <row r="118" spans="1:6" x14ac:dyDescent="0.25">
      <c r="A118" s="24"/>
      <c r="B118" s="24"/>
      <c r="C118" s="24"/>
      <c r="D118" s="24"/>
      <c r="E118" s="24"/>
      <c r="F118" s="24"/>
    </row>
    <row r="119" spans="1:6" x14ac:dyDescent="0.25">
      <c r="A119" s="3" t="s">
        <v>174</v>
      </c>
      <c r="B119" s="25" t="s">
        <v>175</v>
      </c>
      <c r="C119" s="25"/>
      <c r="D119" s="26"/>
      <c r="E119" s="26"/>
      <c r="F119" s="27"/>
    </row>
    <row r="120" spans="1:6" x14ac:dyDescent="0.25">
      <c r="B120" s="6" t="s">
        <v>176</v>
      </c>
      <c r="C120" s="7" t="s">
        <v>177</v>
      </c>
      <c r="D120" s="8">
        <v>1282500</v>
      </c>
      <c r="E120" s="9">
        <v>1282500</v>
      </c>
      <c r="F120" s="16">
        <v>759435.3</v>
      </c>
    </row>
    <row r="121" spans="1:6" x14ac:dyDescent="0.25">
      <c r="B121" s="4" t="s">
        <v>178</v>
      </c>
      <c r="C121" s="5" t="s">
        <v>179</v>
      </c>
      <c r="D121" s="8">
        <v>0</v>
      </c>
      <c r="E121" s="9">
        <v>0</v>
      </c>
      <c r="F121" s="16">
        <v>0</v>
      </c>
    </row>
    <row r="122" spans="1:6" x14ac:dyDescent="0.25">
      <c r="A122" s="28" t="s">
        <v>180</v>
      </c>
      <c r="B122" s="26"/>
      <c r="C122" s="27"/>
      <c r="D122" s="10">
        <v>1282500</v>
      </c>
      <c r="E122" s="11">
        <v>1282500</v>
      </c>
      <c r="F122" s="17">
        <v>759435.3</v>
      </c>
    </row>
    <row r="123" spans="1:6" x14ac:dyDescent="0.25">
      <c r="A123" s="24"/>
      <c r="B123" s="24"/>
      <c r="C123" s="24"/>
      <c r="D123" s="24"/>
      <c r="E123" s="24"/>
      <c r="F123" s="24"/>
    </row>
    <row r="124" spans="1:6" x14ac:dyDescent="0.25">
      <c r="A124" s="3" t="s">
        <v>181</v>
      </c>
      <c r="B124" s="25" t="s">
        <v>182</v>
      </c>
      <c r="C124" s="25"/>
      <c r="D124" s="26"/>
      <c r="E124" s="26"/>
      <c r="F124" s="27"/>
    </row>
    <row r="125" spans="1:6" x14ac:dyDescent="0.25">
      <c r="B125" s="4" t="s">
        <v>183</v>
      </c>
      <c r="C125" s="5" t="s">
        <v>184</v>
      </c>
      <c r="D125" s="8">
        <v>20000</v>
      </c>
      <c r="E125" s="9">
        <v>20000</v>
      </c>
      <c r="F125" s="16">
        <v>7029</v>
      </c>
    </row>
    <row r="126" spans="1:6" x14ac:dyDescent="0.25">
      <c r="A126" s="28" t="s">
        <v>185</v>
      </c>
      <c r="B126" s="26"/>
      <c r="C126" s="27"/>
      <c r="D126" s="10">
        <v>20000</v>
      </c>
      <c r="E126" s="11">
        <v>20000</v>
      </c>
      <c r="F126" s="17">
        <v>7029</v>
      </c>
    </row>
    <row r="127" spans="1:6" x14ac:dyDescent="0.25">
      <c r="A127" s="24"/>
      <c r="B127" s="24"/>
      <c r="C127" s="24"/>
      <c r="D127" s="24"/>
      <c r="E127" s="24"/>
      <c r="F127" s="24"/>
    </row>
    <row r="128" spans="1:6" x14ac:dyDescent="0.25">
      <c r="A128" s="3" t="s">
        <v>186</v>
      </c>
      <c r="B128" s="25" t="s">
        <v>187</v>
      </c>
      <c r="C128" s="25"/>
      <c r="D128" s="26"/>
      <c r="E128" s="26"/>
      <c r="F128" s="27"/>
    </row>
    <row r="129" spans="1:6" x14ac:dyDescent="0.25">
      <c r="B129" s="6" t="s">
        <v>188</v>
      </c>
      <c r="C129" s="7" t="s">
        <v>189</v>
      </c>
      <c r="D129" s="8">
        <v>746500</v>
      </c>
      <c r="E129" s="9">
        <v>746500</v>
      </c>
      <c r="F129" s="16">
        <v>293100.5</v>
      </c>
    </row>
    <row r="130" spans="1:6" x14ac:dyDescent="0.25">
      <c r="B130" s="4" t="s">
        <v>190</v>
      </c>
      <c r="C130" s="5" t="s">
        <v>191</v>
      </c>
      <c r="D130" s="8">
        <v>20000</v>
      </c>
      <c r="E130" s="9">
        <v>33000</v>
      </c>
      <c r="F130" s="16">
        <v>12180</v>
      </c>
    </row>
    <row r="131" spans="1:6" x14ac:dyDescent="0.25">
      <c r="A131" s="28" t="s">
        <v>192</v>
      </c>
      <c r="B131" s="26"/>
      <c r="C131" s="27"/>
      <c r="D131" s="10">
        <v>766500</v>
      </c>
      <c r="E131" s="11">
        <v>779500</v>
      </c>
      <c r="F131" s="17">
        <v>305280.5</v>
      </c>
    </row>
    <row r="132" spans="1:6" x14ac:dyDescent="0.25">
      <c r="A132" s="24"/>
      <c r="B132" s="24"/>
      <c r="C132" s="24"/>
      <c r="D132" s="24"/>
      <c r="E132" s="24"/>
      <c r="F132" s="24"/>
    </row>
    <row r="133" spans="1:6" x14ac:dyDescent="0.25">
      <c r="A133" s="3" t="s">
        <v>193</v>
      </c>
      <c r="B133" s="25" t="s">
        <v>194</v>
      </c>
      <c r="C133" s="25"/>
      <c r="D133" s="26"/>
      <c r="E133" s="26"/>
      <c r="F133" s="27"/>
    </row>
    <row r="134" spans="1:6" x14ac:dyDescent="0.25">
      <c r="B134" s="6" t="s">
        <v>195</v>
      </c>
      <c r="C134" s="7" t="s">
        <v>196</v>
      </c>
      <c r="D134" s="8">
        <v>10000</v>
      </c>
      <c r="E134" s="9">
        <v>10000</v>
      </c>
      <c r="F134" s="16">
        <v>5051.3599999999997</v>
      </c>
    </row>
    <row r="135" spans="1:6" x14ac:dyDescent="0.25">
      <c r="B135" s="6" t="s">
        <v>197</v>
      </c>
      <c r="C135" s="7" t="s">
        <v>198</v>
      </c>
      <c r="D135" s="8">
        <v>10000</v>
      </c>
      <c r="E135" s="9">
        <v>10000</v>
      </c>
      <c r="F135" s="16">
        <v>2812.04</v>
      </c>
    </row>
    <row r="136" spans="1:6" x14ac:dyDescent="0.25">
      <c r="B136" s="6" t="s">
        <v>199</v>
      </c>
      <c r="C136" s="7" t="s">
        <v>200</v>
      </c>
      <c r="D136" s="8">
        <v>285000</v>
      </c>
      <c r="E136" s="9">
        <v>285000</v>
      </c>
      <c r="F136" s="16">
        <v>47936.13</v>
      </c>
    </row>
    <row r="137" spans="1:6" x14ac:dyDescent="0.25">
      <c r="B137" s="4" t="s">
        <v>201</v>
      </c>
      <c r="C137" s="5" t="s">
        <v>202</v>
      </c>
      <c r="D137" s="8">
        <v>0</v>
      </c>
      <c r="E137" s="9">
        <v>667000</v>
      </c>
      <c r="F137" s="16">
        <v>0</v>
      </c>
    </row>
    <row r="138" spans="1:6" x14ac:dyDescent="0.25">
      <c r="A138" s="28" t="s">
        <v>203</v>
      </c>
      <c r="B138" s="26"/>
      <c r="C138" s="27"/>
      <c r="D138" s="10">
        <v>305000</v>
      </c>
      <c r="E138" s="11">
        <v>972000</v>
      </c>
      <c r="F138" s="17">
        <v>55799.53</v>
      </c>
    </row>
    <row r="139" spans="1:6" x14ac:dyDescent="0.25">
      <c r="A139" s="24"/>
      <c r="B139" s="24"/>
      <c r="C139" s="24"/>
      <c r="D139" s="24"/>
      <c r="E139" s="24"/>
      <c r="F139" s="24"/>
    </row>
    <row r="140" spans="1:6" x14ac:dyDescent="0.25">
      <c r="A140" s="3" t="s">
        <v>204</v>
      </c>
      <c r="B140" s="25" t="s">
        <v>205</v>
      </c>
      <c r="C140" s="25"/>
      <c r="D140" s="26"/>
      <c r="E140" s="26"/>
      <c r="F140" s="27"/>
    </row>
    <row r="141" spans="1:6" x14ac:dyDescent="0.25">
      <c r="B141" s="6" t="s">
        <v>206</v>
      </c>
      <c r="C141" s="7" t="s">
        <v>207</v>
      </c>
      <c r="D141" s="8">
        <v>25000</v>
      </c>
      <c r="E141" s="9">
        <v>25000</v>
      </c>
      <c r="F141" s="16">
        <v>12000</v>
      </c>
    </row>
    <row r="142" spans="1:6" x14ac:dyDescent="0.25">
      <c r="B142" s="6" t="s">
        <v>208</v>
      </c>
      <c r="C142" s="7" t="s">
        <v>205</v>
      </c>
      <c r="D142" s="8">
        <v>100000</v>
      </c>
      <c r="E142" s="9">
        <v>100000</v>
      </c>
      <c r="F142" s="16">
        <v>0</v>
      </c>
    </row>
    <row r="143" spans="1:6" x14ac:dyDescent="0.25">
      <c r="B143" s="4" t="s">
        <v>209</v>
      </c>
      <c r="C143" s="5" t="s">
        <v>210</v>
      </c>
      <c r="D143" s="8">
        <v>285000</v>
      </c>
      <c r="E143" s="9">
        <v>285000</v>
      </c>
      <c r="F143" s="16">
        <v>0</v>
      </c>
    </row>
    <row r="144" spans="1:6" x14ac:dyDescent="0.25">
      <c r="A144" s="28" t="s">
        <v>211</v>
      </c>
      <c r="B144" s="26"/>
      <c r="C144" s="27"/>
      <c r="D144" s="10">
        <v>410000</v>
      </c>
      <c r="E144" s="11">
        <v>410000</v>
      </c>
      <c r="F144" s="17">
        <v>12000</v>
      </c>
    </row>
    <row r="145" spans="1:6" x14ac:dyDescent="0.25">
      <c r="A145" s="24"/>
      <c r="B145" s="24"/>
      <c r="C145" s="24"/>
      <c r="D145" s="24"/>
      <c r="E145" s="24"/>
      <c r="F145" s="24"/>
    </row>
    <row r="146" spans="1:6" x14ac:dyDescent="0.25">
      <c r="A146" s="3" t="s">
        <v>212</v>
      </c>
      <c r="B146" s="25" t="s">
        <v>213</v>
      </c>
      <c r="C146" s="25"/>
      <c r="D146" s="26"/>
      <c r="E146" s="26"/>
      <c r="F146" s="27"/>
    </row>
    <row r="147" spans="1:6" x14ac:dyDescent="0.25">
      <c r="B147" s="6" t="s">
        <v>214</v>
      </c>
      <c r="C147" s="7" t="s">
        <v>215</v>
      </c>
      <c r="D147" s="8">
        <v>1420000</v>
      </c>
      <c r="E147" s="9">
        <v>2173000</v>
      </c>
      <c r="F147" s="16">
        <v>961102</v>
      </c>
    </row>
    <row r="148" spans="1:6" x14ac:dyDescent="0.25">
      <c r="B148" s="6" t="s">
        <v>216</v>
      </c>
      <c r="C148" s="7" t="s">
        <v>217</v>
      </c>
      <c r="D148" s="8">
        <v>956000</v>
      </c>
      <c r="E148" s="9">
        <v>1014000</v>
      </c>
      <c r="F148" s="16">
        <v>497604</v>
      </c>
    </row>
    <row r="149" spans="1:6" x14ac:dyDescent="0.25">
      <c r="A149" s="28" t="s">
        <v>218</v>
      </c>
      <c r="B149" s="26"/>
      <c r="C149" s="27"/>
      <c r="D149" s="10">
        <v>2376000</v>
      </c>
      <c r="E149" s="11">
        <v>3187000</v>
      </c>
      <c r="F149" s="17">
        <v>1458706</v>
      </c>
    </row>
    <row r="150" spans="1:6" x14ac:dyDescent="0.25">
      <c r="A150" s="24"/>
      <c r="B150" s="24"/>
      <c r="C150" s="24"/>
      <c r="D150" s="24"/>
      <c r="E150" s="24"/>
      <c r="F150" s="24"/>
    </row>
    <row r="151" spans="1:6" x14ac:dyDescent="0.25">
      <c r="A151" s="3" t="s">
        <v>219</v>
      </c>
      <c r="B151" s="25" t="s">
        <v>220</v>
      </c>
      <c r="C151" s="25"/>
      <c r="D151" s="26"/>
      <c r="E151" s="26"/>
      <c r="F151" s="27"/>
    </row>
    <row r="152" spans="1:6" x14ac:dyDescent="0.25">
      <c r="B152" s="6" t="s">
        <v>221</v>
      </c>
      <c r="C152" s="7" t="s">
        <v>222</v>
      </c>
      <c r="D152" s="8">
        <v>3680000</v>
      </c>
      <c r="E152" s="9">
        <v>4350000</v>
      </c>
      <c r="F152" s="16">
        <v>2063704</v>
      </c>
    </row>
    <row r="153" spans="1:6" x14ac:dyDescent="0.25">
      <c r="B153" s="6" t="s">
        <v>223</v>
      </c>
      <c r="C153" s="7" t="s">
        <v>224</v>
      </c>
      <c r="D153" s="8">
        <v>3995000</v>
      </c>
      <c r="E153" s="9">
        <v>4321000</v>
      </c>
      <c r="F153" s="16">
        <v>2106304</v>
      </c>
    </row>
    <row r="154" spans="1:6" x14ac:dyDescent="0.25">
      <c r="B154" s="6" t="s">
        <v>225</v>
      </c>
      <c r="C154" s="7" t="s">
        <v>226</v>
      </c>
      <c r="D154" s="8">
        <v>20000</v>
      </c>
      <c r="E154" s="9">
        <v>20000</v>
      </c>
      <c r="F154" s="16">
        <v>0</v>
      </c>
    </row>
    <row r="155" spans="1:6" x14ac:dyDescent="0.25">
      <c r="B155" s="6" t="s">
        <v>227</v>
      </c>
      <c r="C155" s="7" t="s">
        <v>228</v>
      </c>
      <c r="D155" s="8">
        <v>10000</v>
      </c>
      <c r="E155" s="9">
        <v>10000</v>
      </c>
      <c r="F155" s="16">
        <v>3000</v>
      </c>
    </row>
    <row r="156" spans="1:6" x14ac:dyDescent="0.25">
      <c r="B156" s="6" t="s">
        <v>229</v>
      </c>
      <c r="C156" s="7" t="s">
        <v>230</v>
      </c>
      <c r="D156" s="8">
        <v>0</v>
      </c>
      <c r="E156" s="9">
        <v>338000</v>
      </c>
      <c r="F156" s="16">
        <v>337725</v>
      </c>
    </row>
    <row r="157" spans="1:6" x14ac:dyDescent="0.25">
      <c r="B157" s="4" t="s">
        <v>231</v>
      </c>
      <c r="C157" s="5" t="s">
        <v>232</v>
      </c>
      <c r="D157" s="8">
        <v>0</v>
      </c>
      <c r="E157" s="9">
        <v>24000</v>
      </c>
      <c r="F157" s="16">
        <v>22990</v>
      </c>
    </row>
    <row r="158" spans="1:6" x14ac:dyDescent="0.25">
      <c r="A158" s="28" t="s">
        <v>233</v>
      </c>
      <c r="B158" s="26"/>
      <c r="C158" s="27"/>
      <c r="D158" s="10">
        <v>7705000</v>
      </c>
      <c r="E158" s="11">
        <v>9063000</v>
      </c>
      <c r="F158" s="17">
        <v>4533723</v>
      </c>
    </row>
    <row r="159" spans="1:6" x14ac:dyDescent="0.25">
      <c r="A159" s="24"/>
      <c r="B159" s="24"/>
      <c r="C159" s="24"/>
      <c r="D159" s="24"/>
      <c r="E159" s="24"/>
      <c r="F159" s="24"/>
    </row>
    <row r="160" spans="1:6" x14ac:dyDescent="0.25">
      <c r="A160" s="3" t="s">
        <v>234</v>
      </c>
      <c r="B160" s="25" t="s">
        <v>235</v>
      </c>
      <c r="C160" s="25"/>
      <c r="D160" s="26"/>
      <c r="E160" s="26"/>
      <c r="F160" s="27"/>
    </row>
    <row r="161" spans="1:6" x14ac:dyDescent="0.25">
      <c r="B161" s="4" t="s">
        <v>236</v>
      </c>
      <c r="C161" s="5" t="s">
        <v>237</v>
      </c>
      <c r="D161" s="8">
        <v>500000</v>
      </c>
      <c r="E161" s="9">
        <v>500000</v>
      </c>
      <c r="F161" s="16">
        <v>250004</v>
      </c>
    </row>
    <row r="162" spans="1:6" x14ac:dyDescent="0.25">
      <c r="A162" s="28" t="s">
        <v>238</v>
      </c>
      <c r="B162" s="26"/>
      <c r="C162" s="27"/>
      <c r="D162" s="10">
        <v>500000</v>
      </c>
      <c r="E162" s="11">
        <v>500000</v>
      </c>
      <c r="F162" s="17">
        <v>250004</v>
      </c>
    </row>
    <row r="163" spans="1:6" x14ac:dyDescent="0.25">
      <c r="A163" s="24"/>
      <c r="B163" s="24"/>
      <c r="C163" s="24"/>
      <c r="D163" s="24"/>
      <c r="E163" s="24"/>
      <c r="F163" s="24"/>
    </row>
    <row r="164" spans="1:6" x14ac:dyDescent="0.25">
      <c r="A164" s="3" t="s">
        <v>239</v>
      </c>
      <c r="B164" s="25" t="s">
        <v>240</v>
      </c>
      <c r="C164" s="25"/>
      <c r="D164" s="26"/>
      <c r="E164" s="26"/>
      <c r="F164" s="27"/>
    </row>
    <row r="165" spans="1:6" x14ac:dyDescent="0.25">
      <c r="B165" s="6" t="s">
        <v>241</v>
      </c>
      <c r="C165" s="7" t="s">
        <v>242</v>
      </c>
      <c r="D165" s="8">
        <v>1588000</v>
      </c>
      <c r="E165" s="9">
        <v>1547000</v>
      </c>
      <c r="F165" s="16">
        <v>588684</v>
      </c>
    </row>
    <row r="166" spans="1:6" x14ac:dyDescent="0.25">
      <c r="B166" s="4" t="s">
        <v>243</v>
      </c>
      <c r="C166" s="5" t="s">
        <v>244</v>
      </c>
      <c r="D166" s="8">
        <v>593000</v>
      </c>
      <c r="E166" s="9">
        <v>634000</v>
      </c>
      <c r="F166" s="16">
        <v>288772.67</v>
      </c>
    </row>
    <row r="167" spans="1:6" x14ac:dyDescent="0.25">
      <c r="A167" s="28" t="s">
        <v>245</v>
      </c>
      <c r="B167" s="26"/>
      <c r="C167" s="27"/>
      <c r="D167" s="10">
        <v>2181000</v>
      </c>
      <c r="E167" s="11">
        <v>2181000</v>
      </c>
      <c r="F167" s="17">
        <v>877456.67</v>
      </c>
    </row>
    <row r="168" spans="1:6" x14ac:dyDescent="0.25">
      <c r="A168" s="24"/>
      <c r="B168" s="24"/>
      <c r="C168" s="24"/>
      <c r="D168" s="24"/>
      <c r="E168" s="24"/>
      <c r="F168" s="24"/>
    </row>
    <row r="169" spans="1:6" x14ac:dyDescent="0.25">
      <c r="A169" s="3" t="s">
        <v>246</v>
      </c>
      <c r="B169" s="25" t="s">
        <v>247</v>
      </c>
      <c r="C169" s="25"/>
      <c r="D169" s="26"/>
      <c r="E169" s="26"/>
      <c r="F169" s="27"/>
    </row>
    <row r="170" spans="1:6" x14ac:dyDescent="0.25">
      <c r="B170" s="4" t="s">
        <v>248</v>
      </c>
      <c r="C170" s="5" t="s">
        <v>249</v>
      </c>
      <c r="D170" s="8">
        <v>150000</v>
      </c>
      <c r="E170" s="9">
        <v>215000</v>
      </c>
      <c r="F170" s="16">
        <v>153128.84</v>
      </c>
    </row>
    <row r="171" spans="1:6" x14ac:dyDescent="0.25">
      <c r="A171" s="28" t="s">
        <v>250</v>
      </c>
      <c r="B171" s="26"/>
      <c r="C171" s="27"/>
      <c r="D171" s="10">
        <v>150000</v>
      </c>
      <c r="E171" s="11">
        <v>215000</v>
      </c>
      <c r="F171" s="17">
        <v>153128.84</v>
      </c>
    </row>
    <row r="172" spans="1:6" x14ac:dyDescent="0.25">
      <c r="A172" s="24"/>
      <c r="B172" s="24"/>
      <c r="C172" s="24"/>
      <c r="D172" s="24"/>
      <c r="E172" s="24"/>
      <c r="F172" s="24"/>
    </row>
    <row r="173" spans="1:6" x14ac:dyDescent="0.25">
      <c r="A173" s="3" t="s">
        <v>251</v>
      </c>
      <c r="B173" s="25" t="s">
        <v>252</v>
      </c>
      <c r="C173" s="25"/>
      <c r="D173" s="26"/>
      <c r="E173" s="26"/>
      <c r="F173" s="27"/>
    </row>
    <row r="174" spans="1:6" x14ac:dyDescent="0.25">
      <c r="B174" s="6" t="s">
        <v>253</v>
      </c>
      <c r="C174" s="7" t="s">
        <v>254</v>
      </c>
      <c r="D174" s="8">
        <v>1135000</v>
      </c>
      <c r="E174" s="9">
        <v>1150000</v>
      </c>
      <c r="F174" s="16">
        <v>1178402.68</v>
      </c>
    </row>
    <row r="175" spans="1:6" x14ac:dyDescent="0.25">
      <c r="B175" s="6" t="s">
        <v>255</v>
      </c>
      <c r="C175" s="7" t="s">
        <v>256</v>
      </c>
      <c r="D175" s="8">
        <v>150000</v>
      </c>
      <c r="E175" s="9">
        <v>150000</v>
      </c>
      <c r="F175" s="16">
        <v>148000</v>
      </c>
    </row>
    <row r="176" spans="1:6" x14ac:dyDescent="0.25">
      <c r="B176" s="6" t="s">
        <v>257</v>
      </c>
      <c r="C176" s="7" t="s">
        <v>258</v>
      </c>
      <c r="D176" s="8">
        <v>38000</v>
      </c>
      <c r="E176" s="9">
        <v>38000</v>
      </c>
      <c r="F176" s="16">
        <v>0</v>
      </c>
    </row>
    <row r="177" spans="1:6" x14ac:dyDescent="0.25">
      <c r="B177" s="6" t="s">
        <v>259</v>
      </c>
      <c r="C177" s="7" t="s">
        <v>260</v>
      </c>
      <c r="D177" s="8">
        <v>280000</v>
      </c>
      <c r="E177" s="9">
        <v>280000</v>
      </c>
      <c r="F177" s="16">
        <v>274195.68</v>
      </c>
    </row>
    <row r="178" spans="1:6" x14ac:dyDescent="0.25">
      <c r="B178" s="4" t="s">
        <v>261</v>
      </c>
      <c r="C178" s="5" t="s">
        <v>262</v>
      </c>
      <c r="D178" s="8">
        <v>10000</v>
      </c>
      <c r="E178" s="9">
        <v>10000</v>
      </c>
      <c r="F178" s="16">
        <v>0</v>
      </c>
    </row>
    <row r="179" spans="1:6" x14ac:dyDescent="0.25">
      <c r="A179" s="28" t="s">
        <v>263</v>
      </c>
      <c r="B179" s="26"/>
      <c r="C179" s="27"/>
      <c r="D179" s="10">
        <v>1613000</v>
      </c>
      <c r="E179" s="11">
        <v>1628000</v>
      </c>
      <c r="F179" s="17">
        <v>1600598.36</v>
      </c>
    </row>
    <row r="180" spans="1:6" x14ac:dyDescent="0.25">
      <c r="A180" s="24"/>
      <c r="B180" s="24"/>
      <c r="C180" s="24"/>
      <c r="D180" s="24"/>
      <c r="E180" s="24"/>
      <c r="F180" s="24"/>
    </row>
    <row r="181" spans="1:6" x14ac:dyDescent="0.25">
      <c r="A181" s="3" t="s">
        <v>264</v>
      </c>
      <c r="B181" s="25" t="s">
        <v>265</v>
      </c>
      <c r="C181" s="25"/>
      <c r="D181" s="26"/>
      <c r="E181" s="26"/>
      <c r="F181" s="27"/>
    </row>
    <row r="182" spans="1:6" x14ac:dyDescent="0.25">
      <c r="B182" s="6" t="s">
        <v>266</v>
      </c>
      <c r="C182" s="7" t="s">
        <v>267</v>
      </c>
      <c r="D182" s="8">
        <v>142500</v>
      </c>
      <c r="E182" s="9">
        <v>792500</v>
      </c>
      <c r="F182" s="16">
        <v>24519.13</v>
      </c>
    </row>
    <row r="183" spans="1:6" x14ac:dyDescent="0.25">
      <c r="B183" s="6" t="s">
        <v>268</v>
      </c>
      <c r="C183" s="7" t="s">
        <v>269</v>
      </c>
      <c r="D183" s="8">
        <v>300000</v>
      </c>
      <c r="E183" s="9">
        <v>300000</v>
      </c>
      <c r="F183" s="16">
        <v>0</v>
      </c>
    </row>
    <row r="184" spans="1:6" x14ac:dyDescent="0.25">
      <c r="B184" s="6" t="s">
        <v>270</v>
      </c>
      <c r="C184" s="7" t="s">
        <v>271</v>
      </c>
      <c r="D184" s="8">
        <v>0</v>
      </c>
      <c r="E184" s="9">
        <v>919000</v>
      </c>
      <c r="F184" s="16">
        <v>0</v>
      </c>
    </row>
    <row r="185" spans="1:6" x14ac:dyDescent="0.25">
      <c r="B185" s="4" t="s">
        <v>272</v>
      </c>
      <c r="C185" s="5" t="s">
        <v>273</v>
      </c>
      <c r="D185" s="8">
        <v>500000</v>
      </c>
      <c r="E185" s="9">
        <v>500000</v>
      </c>
      <c r="F185" s="16">
        <v>0</v>
      </c>
    </row>
    <row r="186" spans="1:6" x14ac:dyDescent="0.25">
      <c r="A186" s="28" t="s">
        <v>274</v>
      </c>
      <c r="B186" s="26"/>
      <c r="C186" s="27"/>
      <c r="D186" s="10">
        <v>942500</v>
      </c>
      <c r="E186" s="11">
        <v>2511500</v>
      </c>
      <c r="F186" s="17">
        <v>24519.13</v>
      </c>
    </row>
    <row r="187" spans="1:6" x14ac:dyDescent="0.25">
      <c r="A187" s="24"/>
      <c r="B187" s="24"/>
      <c r="C187" s="24"/>
      <c r="D187" s="24"/>
      <c r="E187" s="24"/>
      <c r="F187" s="24"/>
    </row>
    <row r="188" spans="1:6" x14ac:dyDescent="0.25">
      <c r="A188" s="3" t="s">
        <v>275</v>
      </c>
      <c r="B188" s="25" t="s">
        <v>276</v>
      </c>
      <c r="C188" s="25"/>
      <c r="D188" s="26"/>
      <c r="E188" s="26"/>
      <c r="F188" s="27"/>
    </row>
    <row r="189" spans="1:6" x14ac:dyDescent="0.25">
      <c r="B189" s="4" t="s">
        <v>277</v>
      </c>
      <c r="C189" s="5" t="s">
        <v>278</v>
      </c>
      <c r="D189" s="8">
        <v>532000</v>
      </c>
      <c r="E189" s="9">
        <v>0</v>
      </c>
      <c r="F189" s="16">
        <v>0</v>
      </c>
    </row>
    <row r="190" spans="1:6" x14ac:dyDescent="0.25">
      <c r="A190" s="28" t="s">
        <v>279</v>
      </c>
      <c r="B190" s="26"/>
      <c r="C190" s="27"/>
      <c r="D190" s="10">
        <v>532000</v>
      </c>
      <c r="E190" s="11">
        <v>0</v>
      </c>
      <c r="F190" s="17">
        <v>0</v>
      </c>
    </row>
    <row r="191" spans="1:6" x14ac:dyDescent="0.25">
      <c r="A191" s="24"/>
      <c r="B191" s="24"/>
      <c r="C191" s="24"/>
      <c r="D191" s="24"/>
      <c r="E191" s="24"/>
      <c r="F191" s="24"/>
    </row>
    <row r="192" spans="1:6" x14ac:dyDescent="0.25">
      <c r="A192" s="3" t="s">
        <v>280</v>
      </c>
      <c r="B192" s="25" t="s">
        <v>281</v>
      </c>
      <c r="C192" s="25"/>
      <c r="D192" s="26"/>
      <c r="E192" s="26"/>
      <c r="F192" s="27"/>
    </row>
    <row r="193" spans="1:6" x14ac:dyDescent="0.25">
      <c r="B193" s="6" t="s">
        <v>282</v>
      </c>
      <c r="C193" s="7" t="s">
        <v>283</v>
      </c>
      <c r="D193" s="8">
        <v>1164000</v>
      </c>
      <c r="E193" s="9">
        <v>1164000</v>
      </c>
      <c r="F193" s="16">
        <v>636801</v>
      </c>
    </row>
    <row r="194" spans="1:6" x14ac:dyDescent="0.25">
      <c r="B194" s="4" t="s">
        <v>284</v>
      </c>
      <c r="C194" s="5" t="s">
        <v>285</v>
      </c>
      <c r="D194" s="8">
        <v>47500</v>
      </c>
      <c r="E194" s="9">
        <v>47500</v>
      </c>
      <c r="F194" s="16">
        <v>0</v>
      </c>
    </row>
    <row r="195" spans="1:6" x14ac:dyDescent="0.25">
      <c r="A195" s="28" t="s">
        <v>286</v>
      </c>
      <c r="B195" s="26"/>
      <c r="C195" s="27"/>
      <c r="D195" s="10">
        <v>1211500</v>
      </c>
      <c r="E195" s="11">
        <v>1211500</v>
      </c>
      <c r="F195" s="17">
        <v>636801</v>
      </c>
    </row>
    <row r="196" spans="1:6" x14ac:dyDescent="0.25">
      <c r="A196" s="24"/>
      <c r="B196" s="24"/>
      <c r="C196" s="24"/>
      <c r="D196" s="24"/>
      <c r="E196" s="24"/>
      <c r="F196" s="24"/>
    </row>
    <row r="197" spans="1:6" x14ac:dyDescent="0.25">
      <c r="A197" s="3" t="s">
        <v>287</v>
      </c>
      <c r="B197" s="25" t="s">
        <v>288</v>
      </c>
      <c r="C197" s="25"/>
      <c r="D197" s="26"/>
      <c r="E197" s="26"/>
      <c r="F197" s="27"/>
    </row>
    <row r="198" spans="1:6" x14ac:dyDescent="0.25">
      <c r="B198" s="4" t="s">
        <v>289</v>
      </c>
      <c r="C198" s="5" t="s">
        <v>288</v>
      </c>
      <c r="D198" s="8">
        <v>350000</v>
      </c>
      <c r="E198" s="9">
        <v>350000</v>
      </c>
      <c r="F198" s="16">
        <v>222966</v>
      </c>
    </row>
    <row r="199" spans="1:6" x14ac:dyDescent="0.25">
      <c r="A199" s="28" t="s">
        <v>290</v>
      </c>
      <c r="B199" s="26"/>
      <c r="C199" s="27"/>
      <c r="D199" s="10">
        <v>350000</v>
      </c>
      <c r="E199" s="11">
        <v>350000</v>
      </c>
      <c r="F199" s="17">
        <v>222966</v>
      </c>
    </row>
    <row r="200" spans="1:6" x14ac:dyDescent="0.25">
      <c r="A200" s="24"/>
      <c r="B200" s="24"/>
      <c r="C200" s="24"/>
      <c r="D200" s="24"/>
      <c r="E200" s="24"/>
      <c r="F200" s="24"/>
    </row>
    <row r="201" spans="1:6" x14ac:dyDescent="0.25">
      <c r="A201" s="3" t="s">
        <v>291</v>
      </c>
      <c r="B201" s="25" t="s">
        <v>292</v>
      </c>
      <c r="C201" s="25"/>
      <c r="D201" s="26"/>
      <c r="E201" s="26"/>
      <c r="F201" s="27"/>
    </row>
    <row r="202" spans="1:6" x14ac:dyDescent="0.25">
      <c r="B202" s="4" t="s">
        <v>293</v>
      </c>
      <c r="C202" s="5" t="s">
        <v>294</v>
      </c>
      <c r="D202" s="8">
        <v>870000</v>
      </c>
      <c r="E202" s="9">
        <v>870000</v>
      </c>
      <c r="F202" s="16">
        <v>452833.83</v>
      </c>
    </row>
    <row r="203" spans="1:6" x14ac:dyDescent="0.25">
      <c r="A203" s="28" t="s">
        <v>295</v>
      </c>
      <c r="B203" s="26"/>
      <c r="C203" s="27"/>
      <c r="D203" s="10">
        <v>870000</v>
      </c>
      <c r="E203" s="11">
        <v>870000</v>
      </c>
      <c r="F203" s="17">
        <v>452833.83</v>
      </c>
    </row>
    <row r="204" spans="1:6" x14ac:dyDescent="0.25">
      <c r="A204" s="24"/>
      <c r="B204" s="24"/>
      <c r="C204" s="24"/>
      <c r="D204" s="24"/>
      <c r="E204" s="24"/>
      <c r="F204" s="24"/>
    </row>
    <row r="205" spans="1:6" x14ac:dyDescent="0.25">
      <c r="A205" s="3" t="s">
        <v>296</v>
      </c>
      <c r="B205" s="25" t="s">
        <v>297</v>
      </c>
      <c r="C205" s="25"/>
      <c r="D205" s="26"/>
      <c r="E205" s="26"/>
      <c r="F205" s="27"/>
    </row>
    <row r="206" spans="1:6" x14ac:dyDescent="0.25">
      <c r="B206" s="6" t="s">
        <v>298</v>
      </c>
      <c r="C206" s="7" t="s">
        <v>297</v>
      </c>
      <c r="D206" s="8">
        <v>204000</v>
      </c>
      <c r="E206" s="9">
        <v>204000</v>
      </c>
      <c r="F206" s="16">
        <v>38048.660000000003</v>
      </c>
    </row>
    <row r="207" spans="1:6" x14ac:dyDescent="0.25">
      <c r="B207" s="4" t="s">
        <v>299</v>
      </c>
      <c r="C207" s="5" t="s">
        <v>300</v>
      </c>
      <c r="D207" s="8">
        <v>500000</v>
      </c>
      <c r="E207" s="9">
        <v>519500</v>
      </c>
      <c r="F207" s="16">
        <v>272957</v>
      </c>
    </row>
    <row r="208" spans="1:6" x14ac:dyDescent="0.25">
      <c r="A208" s="28" t="s">
        <v>301</v>
      </c>
      <c r="B208" s="26"/>
      <c r="C208" s="27"/>
      <c r="D208" s="10">
        <v>704000</v>
      </c>
      <c r="E208" s="11">
        <v>723500</v>
      </c>
      <c r="F208" s="17">
        <v>311005.65999999997</v>
      </c>
    </row>
    <row r="209" spans="1:6" x14ac:dyDescent="0.25">
      <c r="A209" s="24"/>
      <c r="B209" s="24"/>
      <c r="C209" s="24"/>
      <c r="D209" s="24"/>
      <c r="E209" s="24"/>
      <c r="F209" s="24"/>
    </row>
    <row r="210" spans="1:6" x14ac:dyDescent="0.25">
      <c r="A210" s="3" t="s">
        <v>302</v>
      </c>
      <c r="B210" s="25" t="s">
        <v>303</v>
      </c>
      <c r="C210" s="25"/>
      <c r="D210" s="26"/>
      <c r="E210" s="26"/>
      <c r="F210" s="27"/>
    </row>
    <row r="211" spans="1:6" x14ac:dyDescent="0.25">
      <c r="B211" s="4" t="s">
        <v>304</v>
      </c>
      <c r="C211" s="5" t="s">
        <v>305</v>
      </c>
      <c r="D211" s="8">
        <v>497000</v>
      </c>
      <c r="E211" s="9">
        <v>497000</v>
      </c>
      <c r="F211" s="16">
        <v>248504</v>
      </c>
    </row>
    <row r="212" spans="1:6" x14ac:dyDescent="0.25">
      <c r="A212" s="28" t="s">
        <v>306</v>
      </c>
      <c r="B212" s="26"/>
      <c r="C212" s="27"/>
      <c r="D212" s="10">
        <v>497000</v>
      </c>
      <c r="E212" s="11">
        <v>497000</v>
      </c>
      <c r="F212" s="17">
        <v>248504</v>
      </c>
    </row>
    <row r="213" spans="1:6" x14ac:dyDescent="0.25">
      <c r="A213" s="24"/>
      <c r="B213" s="24"/>
      <c r="C213" s="24"/>
      <c r="D213" s="24"/>
      <c r="E213" s="24"/>
      <c r="F213" s="24"/>
    </row>
    <row r="214" spans="1:6" x14ac:dyDescent="0.25">
      <c r="A214" s="3" t="s">
        <v>307</v>
      </c>
      <c r="B214" s="25" t="s">
        <v>308</v>
      </c>
      <c r="C214" s="25"/>
      <c r="D214" s="26"/>
      <c r="E214" s="26"/>
      <c r="F214" s="27"/>
    </row>
    <row r="215" spans="1:6" x14ac:dyDescent="0.25">
      <c r="B215" s="6" t="s">
        <v>309</v>
      </c>
      <c r="C215" s="7" t="s">
        <v>310</v>
      </c>
      <c r="D215" s="8">
        <v>180000</v>
      </c>
      <c r="E215" s="9">
        <v>0</v>
      </c>
      <c r="F215" s="16">
        <v>0</v>
      </c>
    </row>
    <row r="216" spans="1:6" x14ac:dyDescent="0.25">
      <c r="B216" s="4" t="s">
        <v>311</v>
      </c>
      <c r="C216" s="5" t="s">
        <v>312</v>
      </c>
      <c r="D216" s="8">
        <v>3000000</v>
      </c>
      <c r="E216" s="9">
        <v>2980000</v>
      </c>
      <c r="F216" s="16">
        <v>2170455</v>
      </c>
    </row>
    <row r="217" spans="1:6" x14ac:dyDescent="0.25">
      <c r="A217" s="28" t="s">
        <v>313</v>
      </c>
      <c r="B217" s="26"/>
      <c r="C217" s="27"/>
      <c r="D217" s="10">
        <v>3180000</v>
      </c>
      <c r="E217" s="11">
        <v>2980000</v>
      </c>
      <c r="F217" s="17">
        <v>2170455</v>
      </c>
    </row>
    <row r="218" spans="1:6" x14ac:dyDescent="0.25">
      <c r="A218" s="24"/>
      <c r="B218" s="24"/>
      <c r="C218" s="24"/>
      <c r="D218" s="24"/>
      <c r="E218" s="24"/>
      <c r="F218" s="24"/>
    </row>
    <row r="219" spans="1:6" x14ac:dyDescent="0.25">
      <c r="A219" s="3" t="s">
        <v>314</v>
      </c>
      <c r="B219" s="25" t="s">
        <v>315</v>
      </c>
      <c r="C219" s="25"/>
      <c r="D219" s="26"/>
      <c r="E219" s="26"/>
      <c r="F219" s="27"/>
    </row>
    <row r="220" spans="1:6" x14ac:dyDescent="0.25">
      <c r="B220" s="4" t="s">
        <v>316</v>
      </c>
      <c r="C220" s="5" t="s">
        <v>317</v>
      </c>
      <c r="D220" s="8">
        <v>20205000</v>
      </c>
      <c r="E220" s="9">
        <v>29219000</v>
      </c>
      <c r="F220" s="16">
        <v>12987509.07</v>
      </c>
    </row>
    <row r="221" spans="1:6" x14ac:dyDescent="0.25">
      <c r="A221" s="28" t="s">
        <v>318</v>
      </c>
      <c r="B221" s="26"/>
      <c r="C221" s="27"/>
      <c r="D221" s="10">
        <v>20205000</v>
      </c>
      <c r="E221" s="11">
        <v>29219000</v>
      </c>
      <c r="F221" s="17">
        <v>12987509.07</v>
      </c>
    </row>
    <row r="222" spans="1:6" x14ac:dyDescent="0.25">
      <c r="A222" s="24"/>
      <c r="B222" s="24"/>
      <c r="C222" s="24"/>
      <c r="D222" s="24"/>
      <c r="E222" s="24"/>
      <c r="F222" s="24"/>
    </row>
    <row r="223" spans="1:6" x14ac:dyDescent="0.25">
      <c r="A223" s="3" t="s">
        <v>319</v>
      </c>
      <c r="B223" s="25" t="s">
        <v>320</v>
      </c>
      <c r="C223" s="25"/>
      <c r="D223" s="26"/>
      <c r="E223" s="26"/>
      <c r="F223" s="27"/>
    </row>
    <row r="224" spans="1:6" x14ac:dyDescent="0.25">
      <c r="B224" s="6" t="s">
        <v>321</v>
      </c>
      <c r="C224" s="7" t="s">
        <v>322</v>
      </c>
      <c r="D224" s="8">
        <v>4890000</v>
      </c>
      <c r="E224" s="9">
        <v>6420000</v>
      </c>
      <c r="F224" s="16">
        <v>2451672.7000000002</v>
      </c>
    </row>
    <row r="225" spans="1:6" x14ac:dyDescent="0.25">
      <c r="B225" s="4" t="s">
        <v>323</v>
      </c>
      <c r="C225" s="5" t="s">
        <v>324</v>
      </c>
      <c r="D225" s="8">
        <v>3068000</v>
      </c>
      <c r="E225" s="9">
        <v>5313000</v>
      </c>
      <c r="F225" s="16">
        <v>2453538.58</v>
      </c>
    </row>
    <row r="226" spans="1:6" x14ac:dyDescent="0.25">
      <c r="A226" s="28" t="s">
        <v>325</v>
      </c>
      <c r="B226" s="26"/>
      <c r="C226" s="27"/>
      <c r="D226" s="10">
        <v>7958000</v>
      </c>
      <c r="E226" s="11">
        <v>11733000</v>
      </c>
      <c r="F226" s="17">
        <v>4905211.28</v>
      </c>
    </row>
    <row r="227" spans="1:6" x14ac:dyDescent="0.25">
      <c r="A227" s="24"/>
      <c r="B227" s="24"/>
      <c r="C227" s="24"/>
      <c r="D227" s="24"/>
      <c r="E227" s="24"/>
      <c r="F227" s="24"/>
    </row>
    <row r="228" spans="1:6" x14ac:dyDescent="0.25">
      <c r="A228" s="3" t="s">
        <v>326</v>
      </c>
      <c r="B228" s="25" t="s">
        <v>327</v>
      </c>
      <c r="C228" s="25"/>
      <c r="D228" s="26"/>
      <c r="E228" s="26"/>
      <c r="F228" s="27"/>
    </row>
    <row r="229" spans="1:6" x14ac:dyDescent="0.25">
      <c r="B229" s="4" t="s">
        <v>328</v>
      </c>
      <c r="C229" s="5" t="s">
        <v>329</v>
      </c>
      <c r="D229" s="8">
        <v>95000</v>
      </c>
      <c r="E229" s="9">
        <v>95000</v>
      </c>
      <c r="F229" s="16">
        <v>0</v>
      </c>
    </row>
    <row r="230" spans="1:6" x14ac:dyDescent="0.25">
      <c r="A230" s="28" t="s">
        <v>330</v>
      </c>
      <c r="B230" s="26"/>
      <c r="C230" s="27"/>
      <c r="D230" s="10">
        <v>95000</v>
      </c>
      <c r="E230" s="11">
        <v>95000</v>
      </c>
      <c r="F230" s="17">
        <v>0</v>
      </c>
    </row>
    <row r="231" spans="1:6" x14ac:dyDescent="0.25">
      <c r="A231" s="24"/>
      <c r="B231" s="24"/>
      <c r="C231" s="24"/>
      <c r="D231" s="24"/>
      <c r="E231" s="24"/>
      <c r="F231" s="24"/>
    </row>
    <row r="232" spans="1:6" x14ac:dyDescent="0.25">
      <c r="A232" s="3" t="s">
        <v>331</v>
      </c>
      <c r="B232" s="25" t="s">
        <v>332</v>
      </c>
      <c r="C232" s="25"/>
      <c r="D232" s="26"/>
      <c r="E232" s="26"/>
      <c r="F232" s="27"/>
    </row>
    <row r="233" spans="1:6" x14ac:dyDescent="0.25">
      <c r="B233" s="6" t="s">
        <v>333</v>
      </c>
      <c r="C233" s="7" t="s">
        <v>334</v>
      </c>
      <c r="D233" s="8">
        <v>28000</v>
      </c>
      <c r="E233" s="9">
        <v>28000</v>
      </c>
      <c r="F233" s="16">
        <v>0</v>
      </c>
    </row>
    <row r="234" spans="1:6" x14ac:dyDescent="0.25">
      <c r="B234" s="6" t="s">
        <v>335</v>
      </c>
      <c r="C234" s="7" t="s">
        <v>336</v>
      </c>
      <c r="D234" s="8">
        <v>0</v>
      </c>
      <c r="E234" s="9">
        <v>270000</v>
      </c>
      <c r="F234" s="16">
        <v>0</v>
      </c>
    </row>
    <row r="235" spans="1:6" x14ac:dyDescent="0.25">
      <c r="B235" s="4" t="s">
        <v>337</v>
      </c>
      <c r="C235" s="5" t="s">
        <v>338</v>
      </c>
      <c r="D235" s="8">
        <v>0</v>
      </c>
      <c r="E235" s="9">
        <v>220000</v>
      </c>
      <c r="F235" s="16">
        <v>0</v>
      </c>
    </row>
    <row r="236" spans="1:6" x14ac:dyDescent="0.25">
      <c r="A236" s="28" t="s">
        <v>339</v>
      </c>
      <c r="B236" s="26"/>
      <c r="C236" s="27"/>
      <c r="D236" s="10">
        <v>28000</v>
      </c>
      <c r="E236" s="11">
        <v>518000</v>
      </c>
      <c r="F236" s="17">
        <v>0</v>
      </c>
    </row>
    <row r="237" spans="1:6" x14ac:dyDescent="0.25">
      <c r="A237" s="24"/>
      <c r="B237" s="24"/>
      <c r="C237" s="24"/>
      <c r="D237" s="24"/>
      <c r="E237" s="24"/>
      <c r="F237" s="24"/>
    </row>
    <row r="238" spans="1:6" x14ac:dyDescent="0.25">
      <c r="A238" s="3" t="s">
        <v>340</v>
      </c>
      <c r="B238" s="25" t="s">
        <v>341</v>
      </c>
      <c r="C238" s="25"/>
      <c r="D238" s="26"/>
      <c r="E238" s="26"/>
      <c r="F238" s="27"/>
    </row>
    <row r="239" spans="1:6" x14ac:dyDescent="0.25">
      <c r="B239" s="4" t="s">
        <v>342</v>
      </c>
      <c r="C239" s="5" t="s">
        <v>343</v>
      </c>
      <c r="D239" s="8">
        <v>95000</v>
      </c>
      <c r="E239" s="9">
        <v>95000</v>
      </c>
      <c r="F239" s="16">
        <v>31955.07</v>
      </c>
    </row>
    <row r="240" spans="1:6" x14ac:dyDescent="0.25">
      <c r="A240" s="28" t="s">
        <v>344</v>
      </c>
      <c r="B240" s="26"/>
      <c r="C240" s="27"/>
      <c r="D240" s="10">
        <v>95000</v>
      </c>
      <c r="E240" s="11">
        <v>95000</v>
      </c>
      <c r="F240" s="17">
        <v>31955.07</v>
      </c>
    </row>
    <row r="241" spans="1:6" x14ac:dyDescent="0.25">
      <c r="A241" s="24"/>
      <c r="B241" s="24"/>
      <c r="C241" s="24"/>
      <c r="D241" s="24"/>
      <c r="E241" s="24"/>
      <c r="F241" s="24"/>
    </row>
    <row r="242" spans="1:6" x14ac:dyDescent="0.25">
      <c r="A242" s="3" t="s">
        <v>345</v>
      </c>
      <c r="B242" s="25" t="s">
        <v>346</v>
      </c>
      <c r="C242" s="25"/>
      <c r="D242" s="26"/>
      <c r="E242" s="26"/>
      <c r="F242" s="27"/>
    </row>
    <row r="243" spans="1:6" x14ac:dyDescent="0.25">
      <c r="B243" s="6" t="s">
        <v>347</v>
      </c>
      <c r="C243" s="7" t="s">
        <v>348</v>
      </c>
      <c r="D243" s="8">
        <v>0</v>
      </c>
      <c r="E243" s="9">
        <v>40000</v>
      </c>
      <c r="F243" s="16">
        <v>49664</v>
      </c>
    </row>
    <row r="244" spans="1:6" x14ac:dyDescent="0.25">
      <c r="B244" s="4" t="s">
        <v>349</v>
      </c>
      <c r="C244" s="5" t="s">
        <v>350</v>
      </c>
      <c r="D244" s="8">
        <v>400000</v>
      </c>
      <c r="E244" s="9">
        <v>400000</v>
      </c>
      <c r="F244" s="16">
        <v>0</v>
      </c>
    </row>
    <row r="245" spans="1:6" x14ac:dyDescent="0.25">
      <c r="A245" s="28" t="s">
        <v>351</v>
      </c>
      <c r="B245" s="26"/>
      <c r="C245" s="27"/>
      <c r="D245" s="10">
        <v>400000</v>
      </c>
      <c r="E245" s="11">
        <v>440000</v>
      </c>
      <c r="F245" s="17">
        <v>49664</v>
      </c>
    </row>
    <row r="246" spans="1:6" x14ac:dyDescent="0.25">
      <c r="A246" s="24"/>
      <c r="B246" s="24"/>
      <c r="C246" s="24"/>
      <c r="D246" s="24"/>
      <c r="E246" s="24"/>
      <c r="F246" s="24"/>
    </row>
    <row r="247" spans="1:6" x14ac:dyDescent="0.25">
      <c r="A247" s="3" t="s">
        <v>352</v>
      </c>
      <c r="B247" s="25" t="s">
        <v>353</v>
      </c>
      <c r="C247" s="25"/>
      <c r="D247" s="26"/>
      <c r="E247" s="26"/>
      <c r="F247" s="27"/>
    </row>
    <row r="248" spans="1:6" x14ac:dyDescent="0.25">
      <c r="B248" s="6" t="s">
        <v>354</v>
      </c>
      <c r="C248" s="7" t="s">
        <v>355</v>
      </c>
      <c r="D248" s="8">
        <v>32813500</v>
      </c>
      <c r="E248" s="9">
        <v>35641000</v>
      </c>
      <c r="F248" s="16">
        <v>17982652</v>
      </c>
    </row>
    <row r="249" spans="1:6" x14ac:dyDescent="0.25">
      <c r="B249" s="6" t="s">
        <v>356</v>
      </c>
      <c r="C249" s="7" t="s">
        <v>357</v>
      </c>
      <c r="D249" s="8">
        <v>10000</v>
      </c>
      <c r="E249" s="9">
        <v>10000</v>
      </c>
      <c r="F249" s="16">
        <v>4370.09</v>
      </c>
    </row>
    <row r="250" spans="1:6" x14ac:dyDescent="0.25">
      <c r="B250" s="6" t="s">
        <v>358</v>
      </c>
      <c r="C250" s="7" t="s">
        <v>359</v>
      </c>
      <c r="D250" s="8">
        <v>10000</v>
      </c>
      <c r="E250" s="9">
        <v>10000</v>
      </c>
      <c r="F250" s="16">
        <v>0</v>
      </c>
    </row>
    <row r="251" spans="1:6" x14ac:dyDescent="0.25">
      <c r="B251" s="6" t="s">
        <v>360</v>
      </c>
      <c r="C251" s="7" t="s">
        <v>361</v>
      </c>
      <c r="D251" s="8">
        <v>850000</v>
      </c>
      <c r="E251" s="9">
        <v>500000</v>
      </c>
      <c r="F251" s="16">
        <v>199505.63</v>
      </c>
    </row>
    <row r="252" spans="1:6" x14ac:dyDescent="0.25">
      <c r="B252" s="6" t="s">
        <v>362</v>
      </c>
      <c r="C252" s="7" t="s">
        <v>363</v>
      </c>
      <c r="D252" s="8">
        <v>50000</v>
      </c>
      <c r="E252" s="9">
        <v>50000</v>
      </c>
      <c r="F252" s="16">
        <v>0</v>
      </c>
    </row>
    <row r="253" spans="1:6" x14ac:dyDescent="0.25">
      <c r="B253" s="4" t="s">
        <v>364</v>
      </c>
      <c r="C253" s="5" t="s">
        <v>365</v>
      </c>
      <c r="D253" s="8">
        <v>200000</v>
      </c>
      <c r="E253" s="9">
        <v>200000</v>
      </c>
      <c r="F253" s="16">
        <v>0</v>
      </c>
    </row>
    <row r="254" spans="1:6" x14ac:dyDescent="0.25">
      <c r="A254" s="28" t="s">
        <v>366</v>
      </c>
      <c r="B254" s="26"/>
      <c r="C254" s="27"/>
      <c r="D254" s="10">
        <v>33933500</v>
      </c>
      <c r="E254" s="11">
        <v>36411000</v>
      </c>
      <c r="F254" s="17">
        <v>18186527.719999999</v>
      </c>
    </row>
    <row r="255" spans="1:6" x14ac:dyDescent="0.25">
      <c r="A255" s="24"/>
      <c r="B255" s="24"/>
      <c r="C255" s="24"/>
      <c r="D255" s="24"/>
      <c r="E255" s="24"/>
      <c r="F255" s="24"/>
    </row>
    <row r="256" spans="1:6" x14ac:dyDescent="0.25">
      <c r="A256" s="3" t="s">
        <v>370</v>
      </c>
      <c r="B256" s="25" t="s">
        <v>371</v>
      </c>
      <c r="C256" s="25"/>
      <c r="D256" s="26"/>
      <c r="E256" s="26"/>
      <c r="F256" s="27"/>
    </row>
    <row r="257" spans="1:6" x14ac:dyDescent="0.25">
      <c r="B257" s="6" t="s">
        <v>372</v>
      </c>
      <c r="C257" s="7" t="s">
        <v>373</v>
      </c>
      <c r="D257" s="8">
        <v>171000</v>
      </c>
      <c r="E257" s="9">
        <v>596000</v>
      </c>
      <c r="F257" s="16">
        <v>99222.6</v>
      </c>
    </row>
    <row r="258" spans="1:6" x14ac:dyDescent="0.25">
      <c r="B258" s="4" t="s">
        <v>374</v>
      </c>
      <c r="C258" s="5" t="s">
        <v>375</v>
      </c>
      <c r="D258" s="8">
        <v>0</v>
      </c>
      <c r="E258" s="9">
        <v>45000</v>
      </c>
      <c r="F258" s="16">
        <v>24022</v>
      </c>
    </row>
    <row r="259" spans="1:6" x14ac:dyDescent="0.25">
      <c r="A259" s="28" t="s">
        <v>376</v>
      </c>
      <c r="B259" s="26"/>
      <c r="C259" s="27"/>
      <c r="D259" s="10">
        <v>171000</v>
      </c>
      <c r="E259" s="11">
        <v>641000</v>
      </c>
      <c r="F259" s="17">
        <v>123244.6</v>
      </c>
    </row>
    <row r="260" spans="1:6" x14ac:dyDescent="0.25">
      <c r="A260" s="24"/>
      <c r="B260" s="24"/>
      <c r="C260" s="24"/>
      <c r="D260" s="24"/>
      <c r="E260" s="24"/>
      <c r="F260" s="24"/>
    </row>
    <row r="261" spans="1:6" x14ac:dyDescent="0.25">
      <c r="A261" s="3" t="s">
        <v>377</v>
      </c>
      <c r="B261" s="25" t="s">
        <v>378</v>
      </c>
      <c r="C261" s="25"/>
      <c r="D261" s="26"/>
      <c r="E261" s="26"/>
      <c r="F261" s="27"/>
    </row>
    <row r="262" spans="1:6" x14ac:dyDescent="0.25">
      <c r="B262" s="6" t="s">
        <v>379</v>
      </c>
      <c r="C262" s="7" t="s">
        <v>380</v>
      </c>
      <c r="D262" s="8">
        <v>33000</v>
      </c>
      <c r="E262" s="9">
        <v>33000</v>
      </c>
      <c r="F262" s="16">
        <v>0</v>
      </c>
    </row>
    <row r="263" spans="1:6" x14ac:dyDescent="0.25">
      <c r="B263" s="6" t="s">
        <v>381</v>
      </c>
      <c r="C263" s="7" t="s">
        <v>382</v>
      </c>
      <c r="D263" s="8">
        <v>76000</v>
      </c>
      <c r="E263" s="9">
        <v>76000</v>
      </c>
      <c r="F263" s="16">
        <v>0</v>
      </c>
    </row>
    <row r="264" spans="1:6" x14ac:dyDescent="0.25">
      <c r="B264" s="4" t="s">
        <v>383</v>
      </c>
      <c r="C264" s="5" t="s">
        <v>384</v>
      </c>
      <c r="D264" s="8">
        <v>85500</v>
      </c>
      <c r="E264" s="9">
        <v>155500</v>
      </c>
      <c r="F264" s="16">
        <v>9403.7199999999993</v>
      </c>
    </row>
    <row r="265" spans="1:6" x14ac:dyDescent="0.25">
      <c r="A265" s="28" t="s">
        <v>385</v>
      </c>
      <c r="B265" s="26"/>
      <c r="C265" s="27"/>
      <c r="D265" s="10">
        <v>194500</v>
      </c>
      <c r="E265" s="11">
        <v>264500</v>
      </c>
      <c r="F265" s="17">
        <v>9403.7199999999993</v>
      </c>
    </row>
    <row r="266" spans="1:6" x14ac:dyDescent="0.25">
      <c r="A266" s="24"/>
      <c r="B266" s="24"/>
      <c r="C266" s="24"/>
      <c r="D266" s="24"/>
      <c r="E266" s="24"/>
      <c r="F266" s="24"/>
    </row>
    <row r="267" spans="1:6" x14ac:dyDescent="0.25">
      <c r="A267" s="3" t="s">
        <v>386</v>
      </c>
      <c r="B267" s="25" t="s">
        <v>387</v>
      </c>
      <c r="C267" s="25"/>
      <c r="D267" s="26"/>
      <c r="E267" s="26"/>
      <c r="F267" s="27"/>
    </row>
    <row r="268" spans="1:6" x14ac:dyDescent="0.25">
      <c r="B268" s="6" t="s">
        <v>388</v>
      </c>
      <c r="C268" s="7" t="s">
        <v>389</v>
      </c>
      <c r="D268" s="8">
        <v>759000</v>
      </c>
      <c r="E268" s="9">
        <v>959000</v>
      </c>
      <c r="F268" s="16">
        <v>428708.57</v>
      </c>
    </row>
    <row r="269" spans="1:6" x14ac:dyDescent="0.25">
      <c r="B269" s="4" t="s">
        <v>390</v>
      </c>
      <c r="C269" s="5" t="s">
        <v>391</v>
      </c>
      <c r="D269" s="8">
        <v>0</v>
      </c>
      <c r="E269" s="9">
        <v>400000</v>
      </c>
      <c r="F269" s="16">
        <v>0</v>
      </c>
    </row>
    <row r="270" spans="1:6" x14ac:dyDescent="0.25">
      <c r="A270" s="28" t="s">
        <v>392</v>
      </c>
      <c r="B270" s="26"/>
      <c r="C270" s="27"/>
      <c r="D270" s="10">
        <v>759000</v>
      </c>
      <c r="E270" s="11">
        <v>1359000</v>
      </c>
      <c r="F270" s="17">
        <v>428708.57</v>
      </c>
    </row>
    <row r="271" spans="1:6" x14ac:dyDescent="0.25">
      <c r="A271" s="24"/>
      <c r="B271" s="24"/>
      <c r="C271" s="24"/>
      <c r="D271" s="24"/>
      <c r="E271" s="24"/>
      <c r="F271" s="24"/>
    </row>
    <row r="272" spans="1:6" x14ac:dyDescent="0.25">
      <c r="A272" s="3" t="s">
        <v>393</v>
      </c>
      <c r="B272" s="25" t="s">
        <v>394</v>
      </c>
      <c r="C272" s="25"/>
      <c r="D272" s="26"/>
      <c r="E272" s="26"/>
      <c r="F272" s="27"/>
    </row>
    <row r="273" spans="1:6" x14ac:dyDescent="0.25">
      <c r="B273" s="4" t="s">
        <v>395</v>
      </c>
      <c r="C273" s="5" t="s">
        <v>396</v>
      </c>
      <c r="D273" s="8">
        <v>0</v>
      </c>
      <c r="E273" s="9">
        <v>75000</v>
      </c>
      <c r="F273" s="16">
        <v>75000</v>
      </c>
    </row>
    <row r="274" spans="1:6" x14ac:dyDescent="0.25">
      <c r="A274" s="28" t="s">
        <v>397</v>
      </c>
      <c r="B274" s="26"/>
      <c r="C274" s="27"/>
      <c r="D274" s="10">
        <v>0</v>
      </c>
      <c r="E274" s="11">
        <v>75000</v>
      </c>
      <c r="F274" s="17">
        <v>75000</v>
      </c>
    </row>
    <row r="275" spans="1:6" x14ac:dyDescent="0.25">
      <c r="A275" s="24"/>
      <c r="B275" s="24"/>
      <c r="C275" s="24"/>
      <c r="D275" s="24"/>
      <c r="E275" s="24"/>
      <c r="F275" s="24"/>
    </row>
    <row r="276" spans="1:6" x14ac:dyDescent="0.25">
      <c r="A276" s="3" t="s">
        <v>398</v>
      </c>
      <c r="B276" s="25" t="s">
        <v>399</v>
      </c>
      <c r="C276" s="25"/>
      <c r="D276" s="26"/>
      <c r="E276" s="26"/>
      <c r="F276" s="27"/>
    </row>
    <row r="277" spans="1:6" x14ac:dyDescent="0.25">
      <c r="B277" s="4" t="s">
        <v>400</v>
      </c>
      <c r="C277" s="5" t="s">
        <v>401</v>
      </c>
      <c r="D277" s="8">
        <v>0</v>
      </c>
      <c r="E277" s="9">
        <v>16000</v>
      </c>
      <c r="F277" s="16">
        <v>16000</v>
      </c>
    </row>
    <row r="278" spans="1:6" x14ac:dyDescent="0.25">
      <c r="A278" s="28" t="s">
        <v>402</v>
      </c>
      <c r="B278" s="26"/>
      <c r="C278" s="27"/>
      <c r="D278" s="10">
        <v>0</v>
      </c>
      <c r="E278" s="11">
        <v>16000</v>
      </c>
      <c r="F278" s="17">
        <v>16000</v>
      </c>
    </row>
    <row r="279" spans="1:6" x14ac:dyDescent="0.25">
      <c r="A279" s="24"/>
      <c r="B279" s="24"/>
      <c r="C279" s="24"/>
      <c r="D279" s="24"/>
      <c r="E279" s="24"/>
      <c r="F279" s="24"/>
    </row>
    <row r="280" spans="1:6" x14ac:dyDescent="0.25">
      <c r="A280" s="3" t="s">
        <v>403</v>
      </c>
      <c r="B280" s="25" t="s">
        <v>404</v>
      </c>
      <c r="C280" s="25"/>
      <c r="D280" s="26"/>
      <c r="E280" s="26"/>
      <c r="F280" s="27"/>
    </row>
    <row r="281" spans="1:6" x14ac:dyDescent="0.25">
      <c r="B281" s="6" t="s">
        <v>405</v>
      </c>
      <c r="C281" s="7" t="s">
        <v>406</v>
      </c>
      <c r="D281" s="8">
        <v>204000</v>
      </c>
      <c r="E281" s="9">
        <v>204000</v>
      </c>
      <c r="F281" s="16">
        <v>153825</v>
      </c>
    </row>
    <row r="282" spans="1:6" x14ac:dyDescent="0.25">
      <c r="B282" s="4" t="s">
        <v>407</v>
      </c>
      <c r="C282" s="5" t="s">
        <v>408</v>
      </c>
      <c r="D282" s="8">
        <v>1480000</v>
      </c>
      <c r="E282" s="9">
        <v>30000</v>
      </c>
      <c r="F282" s="16">
        <v>5000</v>
      </c>
    </row>
    <row r="283" spans="1:6" x14ac:dyDescent="0.25">
      <c r="A283" s="28" t="s">
        <v>409</v>
      </c>
      <c r="B283" s="26"/>
      <c r="C283" s="27"/>
      <c r="D283" s="10">
        <v>1684000</v>
      </c>
      <c r="E283" s="11">
        <v>234000</v>
      </c>
      <c r="F283" s="17">
        <v>158825</v>
      </c>
    </row>
    <row r="284" spans="1:6" x14ac:dyDescent="0.25">
      <c r="A284" s="24"/>
      <c r="B284" s="24"/>
      <c r="C284" s="24"/>
      <c r="D284" s="24"/>
      <c r="E284" s="24"/>
      <c r="F284" s="24"/>
    </row>
    <row r="285" spans="1:6" x14ac:dyDescent="0.25">
      <c r="A285" s="3" t="s">
        <v>410</v>
      </c>
      <c r="B285" s="25" t="s">
        <v>411</v>
      </c>
      <c r="C285" s="25"/>
      <c r="D285" s="26"/>
      <c r="E285" s="26"/>
      <c r="F285" s="27"/>
    </row>
    <row r="286" spans="1:6" x14ac:dyDescent="0.25">
      <c r="B286" s="6" t="s">
        <v>412</v>
      </c>
      <c r="C286" s="7" t="s">
        <v>413</v>
      </c>
      <c r="D286" s="8">
        <v>0</v>
      </c>
      <c r="E286" s="9">
        <v>78000</v>
      </c>
      <c r="F286" s="16">
        <v>78000</v>
      </c>
    </row>
    <row r="287" spans="1:6" x14ac:dyDescent="0.25">
      <c r="B287" s="4" t="s">
        <v>414</v>
      </c>
      <c r="C287" s="5" t="s">
        <v>415</v>
      </c>
      <c r="D287" s="8">
        <v>0</v>
      </c>
      <c r="E287" s="9">
        <v>25000</v>
      </c>
      <c r="F287" s="16">
        <v>25000</v>
      </c>
    </row>
    <row r="288" spans="1:6" x14ac:dyDescent="0.25">
      <c r="A288" s="28" t="s">
        <v>416</v>
      </c>
      <c r="B288" s="26"/>
      <c r="C288" s="27"/>
      <c r="D288" s="10">
        <v>0</v>
      </c>
      <c r="E288" s="11">
        <v>103000</v>
      </c>
      <c r="F288" s="17">
        <v>103000</v>
      </c>
    </row>
    <row r="289" spans="1:7" x14ac:dyDescent="0.25">
      <c r="A289" s="24"/>
      <c r="B289" s="24"/>
      <c r="C289" s="24"/>
      <c r="D289" s="24"/>
      <c r="E289" s="24"/>
      <c r="F289" s="24"/>
    </row>
    <row r="290" spans="1:7" x14ac:dyDescent="0.25">
      <c r="A290" s="3" t="s">
        <v>417</v>
      </c>
      <c r="B290" s="25" t="s">
        <v>418</v>
      </c>
      <c r="C290" s="25"/>
      <c r="D290" s="25"/>
      <c r="E290" s="25"/>
      <c r="F290" s="25"/>
      <c r="G290" s="19"/>
    </row>
    <row r="291" spans="1:7" x14ac:dyDescent="0.25">
      <c r="B291" s="6" t="s">
        <v>419</v>
      </c>
      <c r="C291" s="7" t="s">
        <v>420</v>
      </c>
      <c r="D291" s="8">
        <v>0</v>
      </c>
      <c r="E291" s="9">
        <v>800000</v>
      </c>
      <c r="F291" s="16">
        <v>800000</v>
      </c>
    </row>
    <row r="292" spans="1:7" x14ac:dyDescent="0.25">
      <c r="B292" s="6" t="s">
        <v>421</v>
      </c>
      <c r="C292" s="7" t="s">
        <v>422</v>
      </c>
      <c r="D292" s="8">
        <v>0</v>
      </c>
      <c r="E292" s="9">
        <v>25000</v>
      </c>
      <c r="F292" s="16">
        <v>25000</v>
      </c>
    </row>
    <row r="293" spans="1:7" x14ac:dyDescent="0.25">
      <c r="B293" s="4" t="s">
        <v>423</v>
      </c>
      <c r="C293" s="5" t="s">
        <v>424</v>
      </c>
      <c r="D293" s="8">
        <v>0</v>
      </c>
      <c r="E293" s="9">
        <v>38000</v>
      </c>
      <c r="F293" s="16">
        <v>38000</v>
      </c>
    </row>
    <row r="294" spans="1:7" x14ac:dyDescent="0.25">
      <c r="A294" s="28" t="s">
        <v>425</v>
      </c>
      <c r="B294" s="26"/>
      <c r="C294" s="27"/>
      <c r="D294" s="10">
        <v>0</v>
      </c>
      <c r="E294" s="11">
        <v>863000</v>
      </c>
      <c r="F294" s="17">
        <v>863000</v>
      </c>
    </row>
    <row r="295" spans="1:7" x14ac:dyDescent="0.25">
      <c r="A295" s="24"/>
      <c r="B295" s="24"/>
      <c r="C295" s="24"/>
      <c r="D295" s="24"/>
      <c r="E295" s="24"/>
      <c r="F295" s="24"/>
    </row>
    <row r="296" spans="1:7" x14ac:dyDescent="0.25">
      <c r="A296" s="3" t="s">
        <v>426</v>
      </c>
      <c r="B296" s="25" t="s">
        <v>427</v>
      </c>
      <c r="C296" s="25"/>
      <c r="D296" s="26"/>
      <c r="E296" s="26"/>
      <c r="F296" s="27"/>
    </row>
    <row r="297" spans="1:7" x14ac:dyDescent="0.25">
      <c r="B297" s="4" t="s">
        <v>428</v>
      </c>
      <c r="C297" s="5" t="s">
        <v>429</v>
      </c>
      <c r="D297" s="8">
        <v>0</v>
      </c>
      <c r="E297" s="9">
        <v>27000</v>
      </c>
      <c r="F297" s="16">
        <v>27000</v>
      </c>
    </row>
    <row r="298" spans="1:7" x14ac:dyDescent="0.25">
      <c r="A298" s="28" t="s">
        <v>430</v>
      </c>
      <c r="B298" s="26"/>
      <c r="C298" s="27"/>
      <c r="D298" s="10">
        <v>0</v>
      </c>
      <c r="E298" s="11">
        <v>27000</v>
      </c>
      <c r="F298" s="17">
        <v>27000</v>
      </c>
    </row>
    <row r="299" spans="1:7" x14ac:dyDescent="0.25">
      <c r="A299" s="24"/>
      <c r="B299" s="24"/>
      <c r="C299" s="24"/>
      <c r="D299" s="24"/>
      <c r="E299" s="24"/>
      <c r="F299" s="24"/>
    </row>
    <row r="300" spans="1:7" x14ac:dyDescent="0.25">
      <c r="A300" s="3" t="s">
        <v>431</v>
      </c>
      <c r="B300" s="25" t="s">
        <v>432</v>
      </c>
      <c r="C300" s="25"/>
      <c r="D300" s="26"/>
      <c r="E300" s="26"/>
      <c r="F300" s="27"/>
    </row>
    <row r="301" spans="1:7" x14ac:dyDescent="0.25">
      <c r="B301" s="6" t="s">
        <v>433</v>
      </c>
      <c r="C301" s="7" t="s">
        <v>434</v>
      </c>
      <c r="D301" s="8">
        <v>0</v>
      </c>
      <c r="E301" s="9">
        <v>18600</v>
      </c>
      <c r="F301" s="16">
        <v>18600</v>
      </c>
    </row>
    <row r="302" spans="1:7" x14ac:dyDescent="0.25">
      <c r="A302" s="28" t="s">
        <v>435</v>
      </c>
      <c r="B302" s="26"/>
      <c r="C302" s="27"/>
      <c r="D302" s="10">
        <v>0</v>
      </c>
      <c r="E302" s="11">
        <v>18600</v>
      </c>
      <c r="F302" s="17">
        <v>18600</v>
      </c>
    </row>
    <row r="303" spans="1:7" x14ac:dyDescent="0.25">
      <c r="A303" s="24"/>
      <c r="B303" s="24"/>
      <c r="C303" s="24"/>
      <c r="D303" s="24"/>
      <c r="E303" s="24"/>
      <c r="F303" s="24"/>
    </row>
    <row r="304" spans="1:7" x14ac:dyDescent="0.25">
      <c r="A304" s="3" t="s">
        <v>436</v>
      </c>
      <c r="B304" s="25" t="s">
        <v>437</v>
      </c>
      <c r="C304" s="25"/>
      <c r="D304" s="26"/>
      <c r="E304" s="26"/>
      <c r="F304" s="27"/>
    </row>
    <row r="305" spans="1:6" x14ac:dyDescent="0.25">
      <c r="B305" s="4" t="s">
        <v>438</v>
      </c>
      <c r="C305" s="5" t="s">
        <v>439</v>
      </c>
      <c r="D305" s="8">
        <v>0</v>
      </c>
      <c r="E305" s="9">
        <v>183400</v>
      </c>
      <c r="F305" s="16">
        <v>183400</v>
      </c>
    </row>
    <row r="306" spans="1:6" x14ac:dyDescent="0.25">
      <c r="A306" s="28" t="s">
        <v>440</v>
      </c>
      <c r="B306" s="26"/>
      <c r="C306" s="27"/>
      <c r="D306" s="10">
        <v>0</v>
      </c>
      <c r="E306" s="11">
        <v>183400</v>
      </c>
      <c r="F306" s="17">
        <v>183400</v>
      </c>
    </row>
    <row r="307" spans="1:6" x14ac:dyDescent="0.25">
      <c r="A307" s="24"/>
      <c r="B307" s="24"/>
      <c r="C307" s="24"/>
      <c r="D307" s="24"/>
      <c r="E307" s="24"/>
      <c r="F307" s="24"/>
    </row>
    <row r="308" spans="1:6" x14ac:dyDescent="0.25">
      <c r="A308" s="3" t="s">
        <v>441</v>
      </c>
      <c r="B308" s="25" t="s">
        <v>442</v>
      </c>
      <c r="C308" s="25"/>
      <c r="D308" s="26"/>
      <c r="E308" s="26"/>
      <c r="F308" s="27"/>
    </row>
    <row r="309" spans="1:6" x14ac:dyDescent="0.25">
      <c r="B309" s="6" t="s">
        <v>443</v>
      </c>
      <c r="C309" s="7" t="s">
        <v>444</v>
      </c>
      <c r="D309" s="8">
        <v>0</v>
      </c>
      <c r="E309" s="9">
        <v>16000</v>
      </c>
      <c r="F309" s="16">
        <v>16000</v>
      </c>
    </row>
    <row r="310" spans="1:6" x14ac:dyDescent="0.25">
      <c r="B310" s="4" t="s">
        <v>445</v>
      </c>
      <c r="C310" s="5" t="s">
        <v>446</v>
      </c>
      <c r="D310" s="8">
        <v>0</v>
      </c>
      <c r="E310" s="9">
        <v>57000</v>
      </c>
      <c r="F310" s="16">
        <v>57000</v>
      </c>
    </row>
    <row r="311" spans="1:6" x14ac:dyDescent="0.25">
      <c r="A311" s="28" t="s">
        <v>447</v>
      </c>
      <c r="B311" s="26"/>
      <c r="C311" s="27"/>
      <c r="D311" s="10">
        <v>0</v>
      </c>
      <c r="E311" s="11">
        <v>73000</v>
      </c>
      <c r="F311" s="17">
        <v>73000</v>
      </c>
    </row>
    <row r="312" spans="1:6" x14ac:dyDescent="0.25">
      <c r="A312" s="24"/>
      <c r="B312" s="24"/>
      <c r="C312" s="24"/>
      <c r="D312" s="24"/>
      <c r="E312" s="24"/>
      <c r="F312" s="24"/>
    </row>
    <row r="313" spans="1:6" x14ac:dyDescent="0.25">
      <c r="A313" s="3" t="s">
        <v>448</v>
      </c>
      <c r="B313" s="25" t="s">
        <v>449</v>
      </c>
      <c r="C313" s="25"/>
      <c r="D313" s="26"/>
      <c r="E313" s="26"/>
      <c r="F313" s="27"/>
    </row>
    <row r="314" spans="1:6" x14ac:dyDescent="0.25">
      <c r="B314" s="6" t="s">
        <v>450</v>
      </c>
      <c r="C314" s="7" t="s">
        <v>451</v>
      </c>
      <c r="D314" s="8">
        <v>0</v>
      </c>
      <c r="E314" s="9">
        <v>25000</v>
      </c>
      <c r="F314" s="16">
        <v>25000</v>
      </c>
    </row>
    <row r="315" spans="1:6" x14ac:dyDescent="0.25">
      <c r="B315" s="4" t="s">
        <v>452</v>
      </c>
      <c r="C315" s="5" t="s">
        <v>453</v>
      </c>
      <c r="D315" s="8">
        <v>0</v>
      </c>
      <c r="E315" s="9">
        <v>16000</v>
      </c>
      <c r="F315" s="16">
        <v>16000</v>
      </c>
    </row>
    <row r="316" spans="1:6" x14ac:dyDescent="0.25">
      <c r="A316" s="28" t="s">
        <v>454</v>
      </c>
      <c r="B316" s="26"/>
      <c r="C316" s="27"/>
      <c r="D316" s="10">
        <v>0</v>
      </c>
      <c r="E316" s="11">
        <v>41000</v>
      </c>
      <c r="F316" s="17">
        <v>41000</v>
      </c>
    </row>
    <row r="317" spans="1:6" x14ac:dyDescent="0.25">
      <c r="A317" s="24"/>
      <c r="B317" s="24"/>
      <c r="C317" s="24"/>
      <c r="D317" s="24"/>
      <c r="E317" s="24"/>
      <c r="F317" s="24"/>
    </row>
    <row r="318" spans="1:6" x14ac:dyDescent="0.25">
      <c r="A318" s="3" t="s">
        <v>455</v>
      </c>
      <c r="B318" s="25" t="s">
        <v>456</v>
      </c>
      <c r="C318" s="25"/>
      <c r="D318" s="26"/>
      <c r="E318" s="26"/>
      <c r="F318" s="27"/>
    </row>
    <row r="319" spans="1:6" x14ac:dyDescent="0.25">
      <c r="B319" s="4" t="s">
        <v>457</v>
      </c>
      <c r="C319" s="5" t="s">
        <v>458</v>
      </c>
      <c r="D319" s="8">
        <v>0</v>
      </c>
      <c r="E319" s="9">
        <v>28000</v>
      </c>
      <c r="F319" s="16">
        <v>28000</v>
      </c>
    </row>
    <row r="320" spans="1:6" x14ac:dyDescent="0.25">
      <c r="A320" s="28" t="s">
        <v>459</v>
      </c>
      <c r="B320" s="26"/>
      <c r="C320" s="27"/>
      <c r="D320" s="10">
        <v>0</v>
      </c>
      <c r="E320" s="11">
        <v>28000</v>
      </c>
      <c r="F320" s="17">
        <v>28000</v>
      </c>
    </row>
    <row r="321" spans="1:6" x14ac:dyDescent="0.25">
      <c r="A321" s="24"/>
      <c r="B321" s="24"/>
      <c r="C321" s="24"/>
      <c r="D321" s="24"/>
      <c r="E321" s="24"/>
      <c r="F321" s="24"/>
    </row>
    <row r="322" spans="1:6" x14ac:dyDescent="0.25">
      <c r="A322" s="3" t="s">
        <v>460</v>
      </c>
      <c r="B322" s="25" t="s">
        <v>461</v>
      </c>
      <c r="C322" s="25"/>
      <c r="D322" s="26"/>
      <c r="E322" s="26"/>
      <c r="F322" s="27"/>
    </row>
    <row r="323" spans="1:6" x14ac:dyDescent="0.25">
      <c r="B323" s="4" t="s">
        <v>462</v>
      </c>
      <c r="C323" s="5" t="s">
        <v>463</v>
      </c>
      <c r="D323" s="8">
        <v>0</v>
      </c>
      <c r="E323" s="9">
        <v>22000</v>
      </c>
      <c r="F323" s="16">
        <v>22000</v>
      </c>
    </row>
    <row r="324" spans="1:6" x14ac:dyDescent="0.25">
      <c r="A324" s="28" t="s">
        <v>464</v>
      </c>
      <c r="B324" s="26"/>
      <c r="C324" s="27"/>
      <c r="D324" s="10">
        <v>0</v>
      </c>
      <c r="E324" s="11">
        <v>22000</v>
      </c>
      <c r="F324" s="17">
        <v>22000</v>
      </c>
    </row>
    <row r="325" spans="1:6" x14ac:dyDescent="0.25">
      <c r="A325" s="24"/>
      <c r="B325" s="24"/>
      <c r="C325" s="24"/>
      <c r="D325" s="24"/>
      <c r="E325" s="24"/>
      <c r="F325" s="24"/>
    </row>
    <row r="326" spans="1:6" x14ac:dyDescent="0.25">
      <c r="A326" s="3" t="s">
        <v>465</v>
      </c>
      <c r="B326" s="25" t="s">
        <v>437</v>
      </c>
      <c r="C326" s="25"/>
      <c r="D326" s="26"/>
      <c r="E326" s="26"/>
      <c r="F326" s="27"/>
    </row>
    <row r="327" spans="1:6" x14ac:dyDescent="0.25">
      <c r="B327" s="4" t="s">
        <v>466</v>
      </c>
      <c r="C327" s="5" t="s">
        <v>467</v>
      </c>
      <c r="D327" s="8">
        <v>5000</v>
      </c>
      <c r="E327" s="9">
        <v>5000</v>
      </c>
      <c r="F327" s="16">
        <v>0</v>
      </c>
    </row>
    <row r="328" spans="1:6" x14ac:dyDescent="0.25">
      <c r="A328" s="28" t="s">
        <v>440</v>
      </c>
      <c r="B328" s="26"/>
      <c r="C328" s="27"/>
      <c r="D328" s="10">
        <v>5000</v>
      </c>
      <c r="E328" s="11">
        <v>5000</v>
      </c>
      <c r="F328" s="17">
        <v>0</v>
      </c>
    </row>
    <row r="329" spans="1:6" x14ac:dyDescent="0.25">
      <c r="A329" s="24"/>
      <c r="B329" s="24"/>
      <c r="C329" s="24"/>
      <c r="D329" s="24"/>
      <c r="E329" s="24"/>
      <c r="F329" s="24"/>
    </row>
    <row r="330" spans="1:6" x14ac:dyDescent="0.25">
      <c r="A330" s="3" t="s">
        <v>468</v>
      </c>
      <c r="B330" s="25" t="s">
        <v>469</v>
      </c>
      <c r="C330" s="25"/>
      <c r="D330" s="26"/>
      <c r="E330" s="26"/>
      <c r="F330" s="27"/>
    </row>
    <row r="331" spans="1:6" x14ac:dyDescent="0.25">
      <c r="B331" s="4" t="s">
        <v>470</v>
      </c>
      <c r="C331" s="5" t="s">
        <v>469</v>
      </c>
      <c r="D331" s="8">
        <v>60000</v>
      </c>
      <c r="E331" s="9">
        <v>60000</v>
      </c>
      <c r="F331" s="16">
        <v>35415</v>
      </c>
    </row>
    <row r="332" spans="1:6" x14ac:dyDescent="0.25">
      <c r="A332" s="28" t="s">
        <v>471</v>
      </c>
      <c r="B332" s="26"/>
      <c r="C332" s="27"/>
      <c r="D332" s="10">
        <v>60000</v>
      </c>
      <c r="E332" s="11">
        <v>60000</v>
      </c>
      <c r="F332" s="17">
        <v>35415</v>
      </c>
    </row>
    <row r="333" spans="1:6" x14ac:dyDescent="0.25">
      <c r="A333" s="24"/>
      <c r="B333" s="24"/>
      <c r="C333" s="24"/>
      <c r="D333" s="24"/>
      <c r="E333" s="24"/>
      <c r="F333" s="24"/>
    </row>
    <row r="334" spans="1:6" x14ac:dyDescent="0.25">
      <c r="A334" s="3" t="s">
        <v>472</v>
      </c>
      <c r="B334" s="25" t="s">
        <v>473</v>
      </c>
      <c r="C334" s="25"/>
      <c r="D334" s="26"/>
      <c r="E334" s="26"/>
      <c r="F334" s="27"/>
    </row>
    <row r="335" spans="1:6" x14ac:dyDescent="0.25">
      <c r="B335" s="4" t="s">
        <v>474</v>
      </c>
      <c r="C335" s="5" t="s">
        <v>475</v>
      </c>
      <c r="D335" s="8">
        <v>20000</v>
      </c>
      <c r="E335" s="9">
        <v>20000</v>
      </c>
      <c r="F335" s="16">
        <v>0</v>
      </c>
    </row>
    <row r="336" spans="1:6" x14ac:dyDescent="0.25">
      <c r="A336" s="28" t="s">
        <v>476</v>
      </c>
      <c r="B336" s="26"/>
      <c r="C336" s="27"/>
      <c r="D336" s="10">
        <v>20000</v>
      </c>
      <c r="E336" s="11">
        <v>20000</v>
      </c>
      <c r="F336" s="17">
        <v>0</v>
      </c>
    </row>
    <row r="337" spans="1:6" x14ac:dyDescent="0.25">
      <c r="A337" s="24"/>
      <c r="B337" s="24"/>
      <c r="C337" s="24"/>
      <c r="D337" s="24"/>
      <c r="E337" s="24"/>
      <c r="F337" s="24"/>
    </row>
    <row r="338" spans="1:6" x14ac:dyDescent="0.25">
      <c r="A338" s="3" t="s">
        <v>477</v>
      </c>
      <c r="B338" s="25" t="s">
        <v>478</v>
      </c>
      <c r="C338" s="25"/>
      <c r="D338" s="26"/>
      <c r="E338" s="26"/>
      <c r="F338" s="27"/>
    </row>
    <row r="339" spans="1:6" x14ac:dyDescent="0.25">
      <c r="B339" s="6" t="s">
        <v>479</v>
      </c>
      <c r="C339" s="7" t="s">
        <v>242</v>
      </c>
      <c r="D339" s="8">
        <v>5510000</v>
      </c>
      <c r="E339" s="9">
        <v>5510000</v>
      </c>
      <c r="F339" s="16">
        <v>2680519</v>
      </c>
    </row>
    <row r="340" spans="1:6" x14ac:dyDescent="0.25">
      <c r="B340" s="6" t="s">
        <v>480</v>
      </c>
      <c r="C340" s="7" t="s">
        <v>481</v>
      </c>
      <c r="D340" s="8">
        <v>669000</v>
      </c>
      <c r="E340" s="9">
        <v>669000</v>
      </c>
      <c r="F340" s="16">
        <v>375851.17</v>
      </c>
    </row>
    <row r="341" spans="1:6" x14ac:dyDescent="0.25">
      <c r="B341" s="4" t="s">
        <v>482</v>
      </c>
      <c r="C341" s="5" t="s">
        <v>483</v>
      </c>
      <c r="D341" s="8">
        <v>290000</v>
      </c>
      <c r="E341" s="9">
        <v>290000</v>
      </c>
      <c r="F341" s="16">
        <v>214133.95</v>
      </c>
    </row>
    <row r="342" spans="1:6" x14ac:dyDescent="0.25">
      <c r="A342" s="28" t="s">
        <v>484</v>
      </c>
      <c r="B342" s="26"/>
      <c r="C342" s="27"/>
      <c r="D342" s="10">
        <v>6469000</v>
      </c>
      <c r="E342" s="11">
        <v>6469000</v>
      </c>
      <c r="F342" s="17">
        <v>3270504.12</v>
      </c>
    </row>
    <row r="343" spans="1:6" x14ac:dyDescent="0.25">
      <c r="A343" s="24"/>
      <c r="B343" s="24"/>
      <c r="C343" s="24"/>
      <c r="D343" s="24"/>
      <c r="E343" s="24"/>
      <c r="F343" s="24"/>
    </row>
    <row r="344" spans="1:6" x14ac:dyDescent="0.25">
      <c r="A344" s="3" t="s">
        <v>485</v>
      </c>
      <c r="B344" s="25" t="s">
        <v>486</v>
      </c>
      <c r="C344" s="25"/>
      <c r="D344" s="26"/>
      <c r="E344" s="26"/>
      <c r="F344" s="27"/>
    </row>
    <row r="345" spans="1:6" x14ac:dyDescent="0.25">
      <c r="B345" s="6" t="s">
        <v>487</v>
      </c>
      <c r="C345" s="7" t="s">
        <v>488</v>
      </c>
      <c r="D345" s="8">
        <v>955000</v>
      </c>
      <c r="E345" s="9">
        <v>1022500</v>
      </c>
      <c r="F345" s="16">
        <v>475835</v>
      </c>
    </row>
    <row r="346" spans="1:6" x14ac:dyDescent="0.25">
      <c r="B346" s="6" t="s">
        <v>489</v>
      </c>
      <c r="C346" s="7" t="s">
        <v>490</v>
      </c>
      <c r="D346" s="8">
        <v>80000</v>
      </c>
      <c r="E346" s="9">
        <v>80000</v>
      </c>
      <c r="F346" s="16">
        <v>26364</v>
      </c>
    </row>
    <row r="347" spans="1:6" x14ac:dyDescent="0.25">
      <c r="B347" s="4" t="s">
        <v>491</v>
      </c>
      <c r="C347" s="5" t="s">
        <v>492</v>
      </c>
      <c r="D347" s="8">
        <v>555000</v>
      </c>
      <c r="E347" s="9">
        <v>605000</v>
      </c>
      <c r="F347" s="16">
        <v>181233.99</v>
      </c>
    </row>
    <row r="348" spans="1:6" x14ac:dyDescent="0.25">
      <c r="A348" s="28" t="s">
        <v>493</v>
      </c>
      <c r="B348" s="26"/>
      <c r="C348" s="27"/>
      <c r="D348" s="10">
        <v>1590000</v>
      </c>
      <c r="E348" s="11">
        <v>1707500</v>
      </c>
      <c r="F348" s="17">
        <v>683432.99</v>
      </c>
    </row>
    <row r="349" spans="1:6" x14ac:dyDescent="0.25">
      <c r="A349" s="24"/>
      <c r="B349" s="24"/>
      <c r="C349" s="24"/>
      <c r="D349" s="24"/>
      <c r="E349" s="24"/>
      <c r="F349" s="24"/>
    </row>
    <row r="350" spans="1:6" x14ac:dyDescent="0.25">
      <c r="A350" s="3" t="s">
        <v>494</v>
      </c>
      <c r="B350" s="25" t="s">
        <v>495</v>
      </c>
      <c r="C350" s="25"/>
      <c r="D350" s="26"/>
      <c r="E350" s="26"/>
      <c r="F350" s="27"/>
    </row>
    <row r="351" spans="1:6" x14ac:dyDescent="0.25">
      <c r="B351" s="6" t="s">
        <v>496</v>
      </c>
      <c r="C351" s="7" t="s">
        <v>497</v>
      </c>
      <c r="D351" s="8">
        <v>4385000</v>
      </c>
      <c r="E351" s="9">
        <v>4385000</v>
      </c>
      <c r="F351" s="16">
        <v>1739931</v>
      </c>
    </row>
    <row r="352" spans="1:6" x14ac:dyDescent="0.25">
      <c r="B352" s="4" t="s">
        <v>498</v>
      </c>
      <c r="C352" s="5" t="s">
        <v>499</v>
      </c>
      <c r="D352" s="8">
        <v>530000</v>
      </c>
      <c r="E352" s="9">
        <v>530000</v>
      </c>
      <c r="F352" s="16">
        <v>16733</v>
      </c>
    </row>
    <row r="353" spans="1:6" x14ac:dyDescent="0.25">
      <c r="A353" s="28" t="s">
        <v>500</v>
      </c>
      <c r="B353" s="26"/>
      <c r="C353" s="27"/>
      <c r="D353" s="10">
        <v>4915000</v>
      </c>
      <c r="E353" s="11">
        <v>4915000</v>
      </c>
      <c r="F353" s="17">
        <v>1756664</v>
      </c>
    </row>
    <row r="354" spans="1:6" x14ac:dyDescent="0.25">
      <c r="A354" s="24"/>
      <c r="B354" s="24"/>
      <c r="C354" s="24"/>
      <c r="D354" s="24"/>
      <c r="E354" s="24"/>
      <c r="F354" s="24"/>
    </row>
    <row r="355" spans="1:6" x14ac:dyDescent="0.25">
      <c r="A355" s="3" t="s">
        <v>501</v>
      </c>
      <c r="B355" s="25" t="s">
        <v>502</v>
      </c>
      <c r="C355" s="25"/>
      <c r="D355" s="26"/>
      <c r="E355" s="26"/>
      <c r="F355" s="27"/>
    </row>
    <row r="356" spans="1:6" x14ac:dyDescent="0.25">
      <c r="B356" s="4" t="s">
        <v>503</v>
      </c>
      <c r="C356" s="5" t="s">
        <v>504</v>
      </c>
      <c r="D356" s="8">
        <v>7426000</v>
      </c>
      <c r="E356" s="9">
        <v>7492500</v>
      </c>
      <c r="F356" s="16">
        <v>2752184.55</v>
      </c>
    </row>
    <row r="357" spans="1:6" x14ac:dyDescent="0.25">
      <c r="A357" s="28" t="s">
        <v>505</v>
      </c>
      <c r="B357" s="26"/>
      <c r="C357" s="27"/>
      <c r="D357" s="10">
        <v>7426000</v>
      </c>
      <c r="E357" s="11">
        <v>7492500</v>
      </c>
      <c r="F357" s="17">
        <v>2752184.55</v>
      </c>
    </row>
    <row r="358" spans="1:6" x14ac:dyDescent="0.25">
      <c r="A358" s="24"/>
      <c r="B358" s="24"/>
      <c r="C358" s="24"/>
      <c r="D358" s="24"/>
      <c r="E358" s="24"/>
      <c r="F358" s="24"/>
    </row>
    <row r="359" spans="1:6" x14ac:dyDescent="0.25">
      <c r="A359" s="3" t="s">
        <v>506</v>
      </c>
      <c r="B359" s="25" t="s">
        <v>507</v>
      </c>
      <c r="C359" s="25"/>
      <c r="D359" s="26"/>
      <c r="E359" s="26"/>
      <c r="F359" s="27"/>
    </row>
    <row r="360" spans="1:6" x14ac:dyDescent="0.25">
      <c r="B360" s="6" t="s">
        <v>508</v>
      </c>
      <c r="C360" s="7" t="s">
        <v>509</v>
      </c>
      <c r="D360" s="8">
        <v>34339000</v>
      </c>
      <c r="E360" s="9">
        <v>34339000</v>
      </c>
      <c r="F360" s="16">
        <v>14664665</v>
      </c>
    </row>
    <row r="361" spans="1:6" x14ac:dyDescent="0.25">
      <c r="B361" s="4" t="s">
        <v>510</v>
      </c>
      <c r="C361" s="5" t="s">
        <v>511</v>
      </c>
      <c r="D361" s="8">
        <v>1586000</v>
      </c>
      <c r="E361" s="9">
        <v>1586000</v>
      </c>
      <c r="F361" s="16">
        <v>788382</v>
      </c>
    </row>
    <row r="362" spans="1:6" x14ac:dyDescent="0.25">
      <c r="A362" s="28" t="s">
        <v>512</v>
      </c>
      <c r="B362" s="26"/>
      <c r="C362" s="27"/>
      <c r="D362" s="10">
        <v>35925000</v>
      </c>
      <c r="E362" s="11">
        <v>35925000</v>
      </c>
      <c r="F362" s="17">
        <v>15453047</v>
      </c>
    </row>
    <row r="363" spans="1:6" x14ac:dyDescent="0.25">
      <c r="A363" s="24"/>
      <c r="B363" s="24"/>
      <c r="C363" s="24"/>
      <c r="D363" s="24"/>
      <c r="E363" s="24"/>
      <c r="F363" s="24"/>
    </row>
    <row r="364" spans="1:6" x14ac:dyDescent="0.25">
      <c r="A364" s="3" t="s">
        <v>513</v>
      </c>
      <c r="B364" s="25" t="s">
        <v>514</v>
      </c>
      <c r="C364" s="25"/>
      <c r="D364" s="26"/>
      <c r="E364" s="26"/>
      <c r="F364" s="27"/>
    </row>
    <row r="365" spans="1:6" x14ac:dyDescent="0.25">
      <c r="B365" s="6" t="s">
        <v>515</v>
      </c>
      <c r="C365" s="7" t="s">
        <v>516</v>
      </c>
      <c r="D365" s="8">
        <v>190000</v>
      </c>
      <c r="E365" s="9">
        <v>190000</v>
      </c>
      <c r="F365" s="16">
        <v>29645</v>
      </c>
    </row>
    <row r="366" spans="1:6" x14ac:dyDescent="0.25">
      <c r="B366" s="4" t="s">
        <v>517</v>
      </c>
      <c r="C366" s="5" t="s">
        <v>518</v>
      </c>
      <c r="D366" s="8">
        <v>0</v>
      </c>
      <c r="E366" s="9">
        <v>240000</v>
      </c>
      <c r="F366" s="16">
        <v>228642.31</v>
      </c>
    </row>
    <row r="367" spans="1:6" x14ac:dyDescent="0.25">
      <c r="A367" s="28" t="s">
        <v>519</v>
      </c>
      <c r="B367" s="26"/>
      <c r="C367" s="27"/>
      <c r="D367" s="10">
        <v>190000</v>
      </c>
      <c r="E367" s="11">
        <v>430000</v>
      </c>
      <c r="F367" s="17">
        <v>258287.31</v>
      </c>
    </row>
    <row r="368" spans="1:6" x14ac:dyDescent="0.25">
      <c r="A368" s="24"/>
      <c r="B368" s="24"/>
      <c r="C368" s="24"/>
      <c r="D368" s="24"/>
      <c r="E368" s="24"/>
      <c r="F368" s="24"/>
    </row>
    <row r="369" spans="1:6" x14ac:dyDescent="0.25">
      <c r="A369" s="3" t="s">
        <v>520</v>
      </c>
      <c r="B369" s="25" t="s">
        <v>521</v>
      </c>
      <c r="C369" s="25"/>
      <c r="D369" s="26"/>
      <c r="E369" s="26"/>
      <c r="F369" s="27"/>
    </row>
    <row r="370" spans="1:6" x14ac:dyDescent="0.25">
      <c r="B370" s="4" t="s">
        <v>522</v>
      </c>
      <c r="C370" s="5" t="s">
        <v>523</v>
      </c>
      <c r="D370" s="8">
        <v>852000</v>
      </c>
      <c r="E370" s="9">
        <v>0</v>
      </c>
      <c r="F370" s="16">
        <v>0</v>
      </c>
    </row>
    <row r="371" spans="1:6" x14ac:dyDescent="0.25">
      <c r="A371" s="28" t="s">
        <v>524</v>
      </c>
      <c r="B371" s="26"/>
      <c r="C371" s="27"/>
      <c r="D371" s="10">
        <v>852000</v>
      </c>
      <c r="E371" s="11">
        <v>0</v>
      </c>
      <c r="F371" s="17">
        <v>0</v>
      </c>
    </row>
    <row r="372" spans="1:6" x14ac:dyDescent="0.25">
      <c r="A372" s="24"/>
      <c r="B372" s="24"/>
      <c r="C372" s="24"/>
      <c r="D372" s="24"/>
      <c r="E372" s="24"/>
      <c r="F372" s="24"/>
    </row>
    <row r="373" spans="1:6" x14ac:dyDescent="0.25">
      <c r="A373" s="3" t="s">
        <v>525</v>
      </c>
      <c r="B373" s="25" t="s">
        <v>526</v>
      </c>
      <c r="C373" s="25"/>
      <c r="D373" s="26"/>
      <c r="E373" s="26"/>
      <c r="F373" s="27"/>
    </row>
    <row r="374" spans="1:6" x14ac:dyDescent="0.25">
      <c r="B374" s="6" t="s">
        <v>527</v>
      </c>
      <c r="C374" s="7" t="s">
        <v>528</v>
      </c>
      <c r="D374" s="8">
        <v>15000</v>
      </c>
      <c r="E374" s="9">
        <v>15000</v>
      </c>
      <c r="F374" s="16">
        <v>11541</v>
      </c>
    </row>
    <row r="375" spans="1:6" x14ac:dyDescent="0.25">
      <c r="B375" s="6" t="s">
        <v>529</v>
      </c>
      <c r="C375" s="7" t="s">
        <v>530</v>
      </c>
      <c r="D375" s="8">
        <v>15000</v>
      </c>
      <c r="E375" s="9">
        <v>15000</v>
      </c>
      <c r="F375" s="16">
        <v>0</v>
      </c>
    </row>
    <row r="376" spans="1:6" x14ac:dyDescent="0.25">
      <c r="B376" s="4" t="s">
        <v>531</v>
      </c>
      <c r="C376" s="5" t="s">
        <v>532</v>
      </c>
      <c r="D376" s="8">
        <v>155000</v>
      </c>
      <c r="E376" s="9">
        <v>155000</v>
      </c>
      <c r="F376" s="16">
        <v>46300</v>
      </c>
    </row>
    <row r="377" spans="1:6" x14ac:dyDescent="0.25">
      <c r="A377" s="28" t="s">
        <v>533</v>
      </c>
      <c r="B377" s="26"/>
      <c r="C377" s="27"/>
      <c r="D377" s="10">
        <v>185000</v>
      </c>
      <c r="E377" s="11">
        <v>185000</v>
      </c>
      <c r="F377" s="17">
        <v>57841</v>
      </c>
    </row>
    <row r="378" spans="1:6" x14ac:dyDescent="0.25">
      <c r="A378" s="24"/>
      <c r="B378" s="24"/>
      <c r="C378" s="24"/>
      <c r="D378" s="24"/>
      <c r="E378" s="24"/>
      <c r="F378" s="24"/>
    </row>
    <row r="379" spans="1:6" x14ac:dyDescent="0.25">
      <c r="A379" s="3" t="s">
        <v>534</v>
      </c>
      <c r="B379" s="25" t="s">
        <v>535</v>
      </c>
      <c r="C379" s="25"/>
      <c r="D379" s="26"/>
      <c r="E379" s="26"/>
      <c r="F379" s="27"/>
    </row>
    <row r="380" spans="1:6" x14ac:dyDescent="0.25">
      <c r="B380" s="6" t="s">
        <v>536</v>
      </c>
      <c r="C380" s="7" t="s">
        <v>537</v>
      </c>
      <c r="D380" s="8">
        <v>196000</v>
      </c>
      <c r="E380" s="9">
        <v>196000</v>
      </c>
      <c r="F380" s="16">
        <v>38487.42</v>
      </c>
    </row>
    <row r="381" spans="1:6" x14ac:dyDescent="0.25">
      <c r="B381" s="4" t="s">
        <v>538</v>
      </c>
      <c r="C381" s="5" t="s">
        <v>539</v>
      </c>
      <c r="D381" s="8">
        <v>263000</v>
      </c>
      <c r="E381" s="9">
        <v>263000</v>
      </c>
      <c r="F381" s="16">
        <v>74452.38</v>
      </c>
    </row>
    <row r="382" spans="1:6" x14ac:dyDescent="0.25">
      <c r="A382" s="28" t="s">
        <v>540</v>
      </c>
      <c r="B382" s="26"/>
      <c r="C382" s="27"/>
      <c r="D382" s="10">
        <v>459000</v>
      </c>
      <c r="E382" s="11">
        <v>459000</v>
      </c>
      <c r="F382" s="17">
        <v>112939.8</v>
      </c>
    </row>
    <row r="383" spans="1:6" x14ac:dyDescent="0.25">
      <c r="A383" s="24"/>
      <c r="B383" s="24"/>
      <c r="C383" s="24"/>
      <c r="D383" s="24"/>
      <c r="E383" s="24"/>
      <c r="F383" s="24"/>
    </row>
    <row r="384" spans="1:6" x14ac:dyDescent="0.25">
      <c r="A384" s="3" t="s">
        <v>541</v>
      </c>
      <c r="B384" s="25" t="s">
        <v>542</v>
      </c>
      <c r="C384" s="25"/>
      <c r="D384" s="26"/>
      <c r="E384" s="26"/>
      <c r="F384" s="27"/>
    </row>
    <row r="385" spans="1:6" x14ac:dyDescent="0.25">
      <c r="B385" s="4" t="s">
        <v>543</v>
      </c>
      <c r="C385" s="5" t="s">
        <v>544</v>
      </c>
      <c r="D385" s="8">
        <v>95000</v>
      </c>
      <c r="E385" s="9">
        <v>95000</v>
      </c>
      <c r="F385" s="16">
        <v>0</v>
      </c>
    </row>
    <row r="386" spans="1:6" x14ac:dyDescent="0.25">
      <c r="A386" s="28" t="s">
        <v>545</v>
      </c>
      <c r="B386" s="26"/>
      <c r="C386" s="27"/>
      <c r="D386" s="10">
        <v>95000</v>
      </c>
      <c r="E386" s="11">
        <v>95000</v>
      </c>
      <c r="F386" s="17">
        <v>0</v>
      </c>
    </row>
    <row r="387" spans="1:6" x14ac:dyDescent="0.25">
      <c r="A387" s="24"/>
      <c r="B387" s="24"/>
      <c r="C387" s="24"/>
      <c r="D387" s="24"/>
      <c r="E387" s="24"/>
      <c r="F387" s="24"/>
    </row>
    <row r="388" spans="1:6" x14ac:dyDescent="0.25">
      <c r="A388" s="3" t="s">
        <v>546</v>
      </c>
      <c r="B388" s="25" t="s">
        <v>547</v>
      </c>
      <c r="C388" s="25"/>
      <c r="D388" s="26"/>
      <c r="E388" s="26"/>
      <c r="F388" s="27"/>
    </row>
    <row r="389" spans="1:6" x14ac:dyDescent="0.25">
      <c r="B389" s="4" t="s">
        <v>548</v>
      </c>
      <c r="C389" s="5" t="s">
        <v>549</v>
      </c>
      <c r="D389" s="8">
        <v>0</v>
      </c>
      <c r="E389" s="9">
        <v>651000</v>
      </c>
      <c r="F389" s="16">
        <v>0</v>
      </c>
    </row>
    <row r="390" spans="1:6" x14ac:dyDescent="0.25">
      <c r="A390" s="28" t="s">
        <v>550</v>
      </c>
      <c r="B390" s="26"/>
      <c r="C390" s="27"/>
      <c r="D390" s="10">
        <v>0</v>
      </c>
      <c r="E390" s="11">
        <v>651000</v>
      </c>
      <c r="F390" s="17">
        <v>0</v>
      </c>
    </row>
    <row r="391" spans="1:6" x14ac:dyDescent="0.25">
      <c r="A391" s="24"/>
      <c r="B391" s="24"/>
      <c r="C391" s="24"/>
      <c r="D391" s="24"/>
      <c r="E391" s="24"/>
      <c r="F391" s="24"/>
    </row>
    <row r="392" spans="1:6" x14ac:dyDescent="0.25">
      <c r="A392" s="3" t="s">
        <v>551</v>
      </c>
      <c r="B392" s="25" t="s">
        <v>552</v>
      </c>
      <c r="C392" s="25"/>
      <c r="D392" s="26"/>
      <c r="E392" s="26"/>
      <c r="F392" s="27"/>
    </row>
    <row r="393" spans="1:6" x14ac:dyDescent="0.25">
      <c r="B393" s="4" t="s">
        <v>553</v>
      </c>
      <c r="C393" s="5" t="s">
        <v>554</v>
      </c>
      <c r="D393" s="8">
        <v>0</v>
      </c>
      <c r="E393" s="9">
        <v>280000</v>
      </c>
      <c r="F393" s="16">
        <v>169713.58</v>
      </c>
    </row>
    <row r="394" spans="1:6" x14ac:dyDescent="0.25">
      <c r="A394" s="28" t="s">
        <v>555</v>
      </c>
      <c r="B394" s="26"/>
      <c r="C394" s="27"/>
      <c r="D394" s="10">
        <v>0</v>
      </c>
      <c r="E394" s="11">
        <v>280000</v>
      </c>
      <c r="F394" s="17">
        <v>169713.58</v>
      </c>
    </row>
    <row r="395" spans="1:6" x14ac:dyDescent="0.25">
      <c r="A395" s="24"/>
      <c r="B395" s="24"/>
      <c r="C395" s="24"/>
      <c r="D395" s="24"/>
      <c r="E395" s="24"/>
      <c r="F395" s="24"/>
    </row>
    <row r="396" spans="1:6" x14ac:dyDescent="0.25">
      <c r="A396" s="3" t="s">
        <v>556</v>
      </c>
      <c r="B396" s="25" t="s">
        <v>557</v>
      </c>
      <c r="C396" s="25"/>
      <c r="D396" s="26"/>
      <c r="E396" s="26"/>
      <c r="F396" s="27"/>
    </row>
    <row r="397" spans="1:6" x14ac:dyDescent="0.25">
      <c r="B397" s="6" t="s">
        <v>558</v>
      </c>
      <c r="C397" s="7" t="s">
        <v>559</v>
      </c>
      <c r="D397" s="8">
        <v>250000</v>
      </c>
      <c r="E397" s="9">
        <v>1375000</v>
      </c>
      <c r="F397" s="16">
        <v>597905.34</v>
      </c>
    </row>
    <row r="398" spans="1:6" x14ac:dyDescent="0.25">
      <c r="B398" s="4" t="s">
        <v>560</v>
      </c>
      <c r="C398" s="5" t="s">
        <v>561</v>
      </c>
      <c r="D398" s="8">
        <v>3000</v>
      </c>
      <c r="E398" s="9">
        <v>3000</v>
      </c>
      <c r="F398" s="16">
        <v>0</v>
      </c>
    </row>
    <row r="399" spans="1:6" x14ac:dyDescent="0.25">
      <c r="A399" s="28" t="s">
        <v>562</v>
      </c>
      <c r="B399" s="26"/>
      <c r="C399" s="27"/>
      <c r="D399" s="10">
        <v>253000</v>
      </c>
      <c r="E399" s="11">
        <v>1378000</v>
      </c>
      <c r="F399" s="17">
        <v>597905.34</v>
      </c>
    </row>
    <row r="400" spans="1:6" x14ac:dyDescent="0.25">
      <c r="A400" s="24"/>
      <c r="B400" s="24"/>
      <c r="C400" s="24"/>
      <c r="D400" s="24"/>
      <c r="E400" s="24"/>
      <c r="F400" s="24"/>
    </row>
    <row r="401" spans="1:6" x14ac:dyDescent="0.25">
      <c r="A401" s="3" t="s">
        <v>563</v>
      </c>
      <c r="B401" s="25" t="s">
        <v>564</v>
      </c>
      <c r="C401" s="25"/>
      <c r="D401" s="26"/>
      <c r="E401" s="26"/>
      <c r="F401" s="27"/>
    </row>
    <row r="402" spans="1:6" x14ac:dyDescent="0.25">
      <c r="B402" s="4" t="s">
        <v>565</v>
      </c>
      <c r="C402" s="5" t="s">
        <v>566</v>
      </c>
      <c r="D402" s="8">
        <v>946000</v>
      </c>
      <c r="E402" s="9">
        <v>946000</v>
      </c>
      <c r="F402" s="16">
        <v>905136</v>
      </c>
    </row>
    <row r="403" spans="1:6" x14ac:dyDescent="0.25">
      <c r="A403" s="28" t="s">
        <v>567</v>
      </c>
      <c r="B403" s="26"/>
      <c r="C403" s="27"/>
      <c r="D403" s="10">
        <v>946000</v>
      </c>
      <c r="E403" s="11">
        <v>946000</v>
      </c>
      <c r="F403" s="17">
        <v>905136</v>
      </c>
    </row>
    <row r="404" spans="1:6" x14ac:dyDescent="0.25">
      <c r="A404" s="24"/>
      <c r="B404" s="24"/>
      <c r="C404" s="24"/>
      <c r="D404" s="24"/>
      <c r="E404" s="24"/>
      <c r="F404" s="24"/>
    </row>
    <row r="405" spans="1:6" x14ac:dyDescent="0.25">
      <c r="A405" s="3" t="s">
        <v>568</v>
      </c>
      <c r="B405" s="25" t="s">
        <v>569</v>
      </c>
      <c r="C405" s="25"/>
      <c r="D405" s="26"/>
      <c r="E405" s="26"/>
      <c r="F405" s="27"/>
    </row>
    <row r="406" spans="1:6" x14ac:dyDescent="0.25">
      <c r="B406" s="6" t="s">
        <v>570</v>
      </c>
      <c r="C406" s="7" t="s">
        <v>571</v>
      </c>
      <c r="D406" s="8">
        <v>1000000</v>
      </c>
      <c r="E406" s="9">
        <v>1000000</v>
      </c>
      <c r="F406" s="16">
        <v>363636</v>
      </c>
    </row>
    <row r="407" spans="1:6" x14ac:dyDescent="0.25">
      <c r="A407" s="28" t="s">
        <v>572</v>
      </c>
      <c r="B407" s="26"/>
      <c r="C407" s="27"/>
      <c r="D407" s="10">
        <v>1000000</v>
      </c>
      <c r="E407" s="11">
        <v>1000000</v>
      </c>
      <c r="F407" s="17">
        <v>363636</v>
      </c>
    </row>
    <row r="408" spans="1:6" x14ac:dyDescent="0.25">
      <c r="A408" s="24"/>
      <c r="B408" s="24"/>
      <c r="C408" s="24"/>
      <c r="D408" s="24"/>
      <c r="E408" s="24"/>
      <c r="F408" s="24"/>
    </row>
    <row r="409" spans="1:6" x14ac:dyDescent="0.25">
      <c r="A409" s="3" t="s">
        <v>573</v>
      </c>
      <c r="B409" s="25" t="s">
        <v>574</v>
      </c>
      <c r="C409" s="25"/>
      <c r="D409" s="26"/>
      <c r="E409" s="26"/>
      <c r="F409" s="27"/>
    </row>
    <row r="410" spans="1:6" x14ac:dyDescent="0.25">
      <c r="B410" s="4" t="s">
        <v>575</v>
      </c>
      <c r="C410" s="5" t="s">
        <v>576</v>
      </c>
      <c r="D410" s="8">
        <v>0</v>
      </c>
      <c r="E410" s="9">
        <v>55000</v>
      </c>
      <c r="F410" s="16">
        <v>54197.41</v>
      </c>
    </row>
    <row r="411" spans="1:6" x14ac:dyDescent="0.25">
      <c r="A411" s="28" t="s">
        <v>577</v>
      </c>
      <c r="B411" s="26"/>
      <c r="C411" s="27"/>
      <c r="D411" s="10">
        <v>0</v>
      </c>
      <c r="E411" s="11">
        <v>55000</v>
      </c>
      <c r="F411" s="17">
        <v>54197.41</v>
      </c>
    </row>
    <row r="412" spans="1:6" x14ac:dyDescent="0.25">
      <c r="A412" s="24"/>
      <c r="B412" s="24"/>
      <c r="C412" s="24"/>
      <c r="D412" s="24"/>
      <c r="E412" s="24"/>
      <c r="F412" s="24"/>
    </row>
    <row r="413" spans="1:6" x14ac:dyDescent="0.25">
      <c r="A413" s="3" t="s">
        <v>578</v>
      </c>
      <c r="B413" s="25" t="s">
        <v>579</v>
      </c>
      <c r="C413" s="25"/>
      <c r="D413" s="26"/>
      <c r="E413" s="26"/>
      <c r="F413" s="27"/>
    </row>
    <row r="414" spans="1:6" x14ac:dyDescent="0.25">
      <c r="B414" s="6" t="s">
        <v>580</v>
      </c>
      <c r="C414" s="7" t="s">
        <v>581</v>
      </c>
      <c r="D414" s="8">
        <v>0</v>
      </c>
      <c r="E414" s="9">
        <v>0</v>
      </c>
      <c r="F414" s="16">
        <v>6262.8</v>
      </c>
    </row>
    <row r="415" spans="1:6" x14ac:dyDescent="0.25">
      <c r="A415" s="28" t="s">
        <v>582</v>
      </c>
      <c r="B415" s="26"/>
      <c r="C415" s="27"/>
      <c r="D415" s="10">
        <v>0</v>
      </c>
      <c r="E415" s="11">
        <v>0</v>
      </c>
      <c r="F415" s="17">
        <v>6262.8</v>
      </c>
    </row>
    <row r="416" spans="1:6" x14ac:dyDescent="0.25">
      <c r="A416" s="24"/>
      <c r="B416" s="24"/>
      <c r="C416" s="24"/>
      <c r="D416" s="24"/>
      <c r="E416" s="24"/>
      <c r="F416" s="24"/>
    </row>
    <row r="417" spans="1:8" x14ac:dyDescent="0.25">
      <c r="A417" s="3" t="s">
        <v>583</v>
      </c>
      <c r="B417" s="25" t="s">
        <v>584</v>
      </c>
      <c r="C417" s="25"/>
      <c r="D417" s="26"/>
      <c r="E417" s="26"/>
      <c r="F417" s="27"/>
    </row>
    <row r="418" spans="1:8" x14ac:dyDescent="0.25">
      <c r="B418" s="4" t="s">
        <v>585</v>
      </c>
      <c r="C418" s="5" t="s">
        <v>586</v>
      </c>
      <c r="D418" s="8">
        <v>3711500</v>
      </c>
      <c r="E418" s="9">
        <v>11050500</v>
      </c>
      <c r="F418" s="16">
        <v>0</v>
      </c>
    </row>
    <row r="419" spans="1:8" x14ac:dyDescent="0.25">
      <c r="A419" s="28" t="s">
        <v>587</v>
      </c>
      <c r="B419" s="26"/>
      <c r="C419" s="27"/>
      <c r="D419" s="10">
        <v>3711500</v>
      </c>
      <c r="E419" s="11">
        <v>11050500</v>
      </c>
      <c r="F419" s="17">
        <v>0</v>
      </c>
    </row>
    <row r="420" spans="1:8" x14ac:dyDescent="0.25">
      <c r="A420" s="24"/>
      <c r="B420" s="24"/>
      <c r="C420" s="24"/>
      <c r="D420" s="24"/>
      <c r="E420" s="24"/>
      <c r="F420" s="24"/>
    </row>
    <row r="421" spans="1:8" ht="15.95" customHeight="1" x14ac:dyDescent="0.25">
      <c r="A421" s="21" t="s">
        <v>588</v>
      </c>
      <c r="B421" s="22"/>
      <c r="C421" s="23"/>
      <c r="D421" s="12">
        <v>158521000</v>
      </c>
      <c r="E421" s="13">
        <v>189446000</v>
      </c>
      <c r="F421" s="13">
        <v>80831980.010000005</v>
      </c>
      <c r="G421" s="19"/>
      <c r="H421" s="15"/>
    </row>
    <row r="422" spans="1:8" x14ac:dyDescent="0.25">
      <c r="A422" s="24"/>
      <c r="B422" s="24"/>
      <c r="C422" s="24"/>
      <c r="D422" s="24"/>
      <c r="E422" s="24"/>
      <c r="F422" s="24"/>
    </row>
    <row r="423" spans="1:8" ht="27" customHeight="1" x14ac:dyDescent="0.25">
      <c r="A423" s="29" t="s">
        <v>589</v>
      </c>
      <c r="B423" s="30"/>
      <c r="C423" s="31"/>
      <c r="D423" s="1" t="s">
        <v>4</v>
      </c>
      <c r="E423" s="2" t="s">
        <v>5</v>
      </c>
      <c r="F423" s="18" t="s">
        <v>6</v>
      </c>
    </row>
    <row r="424" spans="1:8" x14ac:dyDescent="0.25">
      <c r="A424" s="3" t="s">
        <v>169</v>
      </c>
      <c r="B424" s="25" t="s">
        <v>170</v>
      </c>
      <c r="C424" s="25"/>
      <c r="D424" s="26"/>
      <c r="E424" s="26"/>
      <c r="F424" s="27"/>
    </row>
    <row r="425" spans="1:8" x14ac:dyDescent="0.25">
      <c r="B425" s="6" t="s">
        <v>590</v>
      </c>
      <c r="C425" s="7" t="s">
        <v>591</v>
      </c>
      <c r="D425" s="8">
        <v>0</v>
      </c>
      <c r="E425" s="9">
        <v>165000</v>
      </c>
      <c r="F425" s="16">
        <v>0</v>
      </c>
    </row>
    <row r="426" spans="1:8" x14ac:dyDescent="0.25">
      <c r="B426" s="6" t="s">
        <v>592</v>
      </c>
      <c r="C426" s="7" t="s">
        <v>593</v>
      </c>
      <c r="D426" s="8">
        <v>0</v>
      </c>
      <c r="E426" s="9">
        <v>72000</v>
      </c>
      <c r="F426" s="16">
        <v>0</v>
      </c>
    </row>
    <row r="427" spans="1:8" x14ac:dyDescent="0.25">
      <c r="B427" s="6" t="s">
        <v>594</v>
      </c>
      <c r="C427" s="7" t="s">
        <v>595</v>
      </c>
      <c r="D427" s="8">
        <v>7200000</v>
      </c>
      <c r="E427" s="9">
        <v>5200000</v>
      </c>
      <c r="F427" s="16">
        <v>0</v>
      </c>
    </row>
    <row r="428" spans="1:8" x14ac:dyDescent="0.25">
      <c r="B428" s="6" t="s">
        <v>596</v>
      </c>
      <c r="C428" s="7" t="s">
        <v>597</v>
      </c>
      <c r="D428" s="8">
        <v>0</v>
      </c>
      <c r="E428" s="9">
        <v>80000</v>
      </c>
      <c r="F428" s="16">
        <v>0</v>
      </c>
    </row>
    <row r="429" spans="1:8" x14ac:dyDescent="0.25">
      <c r="B429" s="6" t="s">
        <v>598</v>
      </c>
      <c r="C429" s="7" t="s">
        <v>599</v>
      </c>
      <c r="D429" s="8">
        <v>0</v>
      </c>
      <c r="E429" s="9">
        <v>450000</v>
      </c>
      <c r="F429" s="16">
        <v>0</v>
      </c>
    </row>
    <row r="430" spans="1:8" x14ac:dyDescent="0.25">
      <c r="B430" s="6" t="s">
        <v>600</v>
      </c>
      <c r="C430" s="7" t="s">
        <v>601</v>
      </c>
      <c r="D430" s="8">
        <v>0</v>
      </c>
      <c r="E430" s="9">
        <v>120000</v>
      </c>
      <c r="F430" s="16">
        <v>0</v>
      </c>
    </row>
    <row r="431" spans="1:8" x14ac:dyDescent="0.25">
      <c r="B431" s="4" t="s">
        <v>602</v>
      </c>
      <c r="C431" s="5" t="s">
        <v>603</v>
      </c>
      <c r="D431" s="8">
        <v>0</v>
      </c>
      <c r="E431" s="9">
        <v>85000</v>
      </c>
      <c r="F431" s="16">
        <v>0</v>
      </c>
    </row>
    <row r="432" spans="1:8" x14ac:dyDescent="0.25">
      <c r="A432" s="28" t="s">
        <v>173</v>
      </c>
      <c r="B432" s="26"/>
      <c r="C432" s="27"/>
      <c r="D432" s="10">
        <v>7200000</v>
      </c>
      <c r="E432" s="11">
        <v>6172000</v>
      </c>
      <c r="F432" s="17">
        <v>0</v>
      </c>
    </row>
    <row r="433" spans="1:6" x14ac:dyDescent="0.25">
      <c r="A433" s="24"/>
      <c r="B433" s="24"/>
      <c r="C433" s="24"/>
      <c r="D433" s="24"/>
      <c r="E433" s="24"/>
      <c r="F433" s="24"/>
    </row>
    <row r="434" spans="1:6" x14ac:dyDescent="0.25">
      <c r="A434" s="3" t="s">
        <v>174</v>
      </c>
      <c r="B434" s="25" t="s">
        <v>175</v>
      </c>
      <c r="C434" s="25"/>
      <c r="D434" s="26"/>
      <c r="E434" s="26"/>
      <c r="F434" s="27"/>
    </row>
    <row r="435" spans="1:6" x14ac:dyDescent="0.25">
      <c r="B435" s="6" t="s">
        <v>604</v>
      </c>
      <c r="C435" s="7" t="s">
        <v>605</v>
      </c>
      <c r="D435" s="8">
        <v>8000000</v>
      </c>
      <c r="E435" s="9">
        <v>10000000</v>
      </c>
      <c r="F435" s="16">
        <v>55660</v>
      </c>
    </row>
    <row r="436" spans="1:6" x14ac:dyDescent="0.25">
      <c r="B436" s="6" t="s">
        <v>606</v>
      </c>
      <c r="C436" s="7" t="s">
        <v>607</v>
      </c>
      <c r="D436" s="8">
        <v>0</v>
      </c>
      <c r="E436" s="9">
        <v>3500000</v>
      </c>
      <c r="F436" s="16">
        <v>5989.5</v>
      </c>
    </row>
    <row r="437" spans="1:6" x14ac:dyDescent="0.25">
      <c r="B437" s="6" t="s">
        <v>608</v>
      </c>
      <c r="C437" s="7" t="s">
        <v>609</v>
      </c>
      <c r="D437" s="8">
        <v>0</v>
      </c>
      <c r="E437" s="9">
        <v>200000</v>
      </c>
      <c r="F437" s="16">
        <v>0</v>
      </c>
    </row>
    <row r="438" spans="1:6" x14ac:dyDescent="0.25">
      <c r="B438" s="6" t="s">
        <v>610</v>
      </c>
      <c r="C438" s="7" t="s">
        <v>611</v>
      </c>
      <c r="D438" s="8">
        <v>0</v>
      </c>
      <c r="E438" s="9">
        <v>237000</v>
      </c>
      <c r="F438" s="16">
        <v>0</v>
      </c>
    </row>
    <row r="439" spans="1:6" x14ac:dyDescent="0.25">
      <c r="B439" s="6" t="s">
        <v>612</v>
      </c>
      <c r="C439" s="7" t="s">
        <v>613</v>
      </c>
      <c r="D439" s="8">
        <v>0</v>
      </c>
      <c r="E439" s="9">
        <v>1300000</v>
      </c>
      <c r="F439" s="16">
        <v>50000</v>
      </c>
    </row>
    <row r="440" spans="1:6" x14ac:dyDescent="0.25">
      <c r="B440" s="6" t="s">
        <v>614</v>
      </c>
      <c r="C440" s="7" t="s">
        <v>615</v>
      </c>
      <c r="D440" s="8">
        <v>0</v>
      </c>
      <c r="E440" s="9">
        <v>1000000</v>
      </c>
      <c r="F440" s="16">
        <v>30000</v>
      </c>
    </row>
    <row r="441" spans="1:6" x14ac:dyDescent="0.25">
      <c r="B441" s="6" t="s">
        <v>616</v>
      </c>
      <c r="C441" s="7" t="s">
        <v>617</v>
      </c>
      <c r="D441" s="8">
        <v>0</v>
      </c>
      <c r="E441" s="9">
        <v>1000000</v>
      </c>
      <c r="F441" s="16">
        <v>47000</v>
      </c>
    </row>
    <row r="442" spans="1:6" x14ac:dyDescent="0.25">
      <c r="B442" s="6" t="s">
        <v>618</v>
      </c>
      <c r="C442" s="7" t="s">
        <v>619</v>
      </c>
      <c r="D442" s="8">
        <v>0</v>
      </c>
      <c r="E442" s="9">
        <v>0</v>
      </c>
      <c r="F442" s="16">
        <v>52000</v>
      </c>
    </row>
    <row r="443" spans="1:6" x14ac:dyDescent="0.25">
      <c r="B443" s="6" t="s">
        <v>620</v>
      </c>
      <c r="C443" s="7" t="s">
        <v>621</v>
      </c>
      <c r="D443" s="8">
        <v>0</v>
      </c>
      <c r="E443" s="9">
        <v>145000</v>
      </c>
      <c r="F443" s="16">
        <v>0</v>
      </c>
    </row>
    <row r="444" spans="1:6" x14ac:dyDescent="0.25">
      <c r="B444" s="6" t="s">
        <v>622</v>
      </c>
      <c r="C444" s="7" t="s">
        <v>623</v>
      </c>
      <c r="D444" s="8">
        <v>0</v>
      </c>
      <c r="E444" s="9">
        <v>130000</v>
      </c>
      <c r="F444" s="16">
        <v>0</v>
      </c>
    </row>
    <row r="445" spans="1:6" x14ac:dyDescent="0.25">
      <c r="B445" s="6" t="s">
        <v>624</v>
      </c>
      <c r="C445" s="7" t="s">
        <v>625</v>
      </c>
      <c r="D445" s="8">
        <v>0</v>
      </c>
      <c r="E445" s="9">
        <v>410000</v>
      </c>
      <c r="F445" s="16">
        <v>0</v>
      </c>
    </row>
    <row r="446" spans="1:6" x14ac:dyDescent="0.25">
      <c r="B446" s="4" t="s">
        <v>626</v>
      </c>
      <c r="C446" s="5" t="s">
        <v>627</v>
      </c>
      <c r="D446" s="8">
        <v>0</v>
      </c>
      <c r="E446" s="9">
        <v>620000</v>
      </c>
      <c r="F446" s="16">
        <v>0</v>
      </c>
    </row>
    <row r="447" spans="1:6" x14ac:dyDescent="0.25">
      <c r="A447" s="28" t="s">
        <v>180</v>
      </c>
      <c r="B447" s="26"/>
      <c r="C447" s="27"/>
      <c r="D447" s="10">
        <v>8000000</v>
      </c>
      <c r="E447" s="11">
        <v>18542000</v>
      </c>
      <c r="F447" s="17">
        <v>240649.5</v>
      </c>
    </row>
    <row r="448" spans="1:6" x14ac:dyDescent="0.25">
      <c r="A448" s="24"/>
      <c r="B448" s="24"/>
      <c r="C448" s="24"/>
      <c r="D448" s="24"/>
      <c r="E448" s="24"/>
      <c r="F448" s="24"/>
    </row>
    <row r="449" spans="1:6" x14ac:dyDescent="0.25">
      <c r="A449" s="3" t="s">
        <v>193</v>
      </c>
      <c r="B449" s="25" t="s">
        <v>194</v>
      </c>
      <c r="C449" s="25"/>
      <c r="D449" s="26"/>
      <c r="E449" s="26"/>
      <c r="F449" s="27"/>
    </row>
    <row r="450" spans="1:6" x14ac:dyDescent="0.25">
      <c r="B450" s="6" t="s">
        <v>628</v>
      </c>
      <c r="C450" s="7" t="s">
        <v>629</v>
      </c>
      <c r="D450" s="8">
        <v>0</v>
      </c>
      <c r="E450" s="9">
        <v>20000</v>
      </c>
      <c r="F450" s="16">
        <v>17908</v>
      </c>
    </row>
    <row r="451" spans="1:6" x14ac:dyDescent="0.25">
      <c r="B451" s="4" t="s">
        <v>630</v>
      </c>
      <c r="C451" s="5" t="s">
        <v>631</v>
      </c>
      <c r="D451" s="8">
        <v>0</v>
      </c>
      <c r="E451" s="9">
        <v>1000000</v>
      </c>
      <c r="F451" s="16">
        <v>0</v>
      </c>
    </row>
    <row r="452" spans="1:6" x14ac:dyDescent="0.25">
      <c r="A452" s="28" t="s">
        <v>203</v>
      </c>
      <c r="B452" s="26"/>
      <c r="C452" s="27"/>
      <c r="D452" s="10">
        <v>0</v>
      </c>
      <c r="E452" s="11">
        <v>1020000</v>
      </c>
      <c r="F452" s="17">
        <v>17908</v>
      </c>
    </row>
    <row r="453" spans="1:6" x14ac:dyDescent="0.25">
      <c r="A453" s="24"/>
      <c r="B453" s="24"/>
      <c r="C453" s="24"/>
      <c r="D453" s="24"/>
      <c r="E453" s="24"/>
      <c r="F453" s="24"/>
    </row>
    <row r="454" spans="1:6" x14ac:dyDescent="0.25">
      <c r="A454" s="3" t="s">
        <v>219</v>
      </c>
      <c r="B454" s="25" t="s">
        <v>220</v>
      </c>
      <c r="C454" s="25"/>
      <c r="D454" s="25"/>
      <c r="E454" s="25"/>
      <c r="F454" s="25"/>
    </row>
    <row r="455" spans="1:6" x14ac:dyDescent="0.25">
      <c r="B455" s="6" t="s">
        <v>632</v>
      </c>
      <c r="C455" s="7" t="s">
        <v>633</v>
      </c>
      <c r="D455" s="8">
        <v>0</v>
      </c>
      <c r="E455" s="9">
        <v>167000</v>
      </c>
      <c r="F455" s="16">
        <v>166041</v>
      </c>
    </row>
    <row r="456" spans="1:6" x14ac:dyDescent="0.25">
      <c r="B456" s="6" t="s">
        <v>634</v>
      </c>
      <c r="C456" s="7" t="s">
        <v>635</v>
      </c>
      <c r="D456" s="8">
        <v>0</v>
      </c>
      <c r="E456" s="9">
        <v>16500000</v>
      </c>
      <c r="F456" s="16">
        <v>0</v>
      </c>
    </row>
    <row r="457" spans="1:6" x14ac:dyDescent="0.25">
      <c r="B457" s="6" t="s">
        <v>636</v>
      </c>
      <c r="C457" s="7" t="s">
        <v>637</v>
      </c>
      <c r="D457" s="8">
        <v>0</v>
      </c>
      <c r="E457" s="9">
        <v>406000</v>
      </c>
      <c r="F457" s="16">
        <v>168795</v>
      </c>
    </row>
    <row r="458" spans="1:6" x14ac:dyDescent="0.25">
      <c r="B458" s="6" t="s">
        <v>638</v>
      </c>
      <c r="C458" s="7" t="s">
        <v>639</v>
      </c>
      <c r="D458" s="8">
        <v>0</v>
      </c>
      <c r="E458" s="9">
        <v>270000</v>
      </c>
      <c r="F458" s="16">
        <v>267930.3</v>
      </c>
    </row>
    <row r="459" spans="1:6" x14ac:dyDescent="0.25">
      <c r="B459" s="4" t="s">
        <v>640</v>
      </c>
      <c r="C459" s="5" t="s">
        <v>641</v>
      </c>
      <c r="D459" s="8">
        <v>0</v>
      </c>
      <c r="E459" s="9">
        <v>9000</v>
      </c>
      <c r="F459" s="16">
        <v>0</v>
      </c>
    </row>
    <row r="460" spans="1:6" x14ac:dyDescent="0.25">
      <c r="A460" s="28" t="s">
        <v>233</v>
      </c>
      <c r="B460" s="26"/>
      <c r="C460" s="27"/>
      <c r="D460" s="10">
        <v>0</v>
      </c>
      <c r="E460" s="11">
        <v>17352000</v>
      </c>
      <c r="F460" s="17">
        <v>602766.30000000005</v>
      </c>
    </row>
    <row r="461" spans="1:6" x14ac:dyDescent="0.25">
      <c r="A461" s="24"/>
      <c r="B461" s="24"/>
      <c r="C461" s="24"/>
      <c r="D461" s="24"/>
      <c r="E461" s="24"/>
      <c r="F461" s="24"/>
    </row>
    <row r="462" spans="1:6" x14ac:dyDescent="0.25">
      <c r="A462" s="3" t="s">
        <v>642</v>
      </c>
      <c r="B462" s="25" t="s">
        <v>643</v>
      </c>
      <c r="C462" s="25"/>
      <c r="D462" s="26"/>
      <c r="E462" s="26"/>
      <c r="F462" s="27"/>
    </row>
    <row r="463" spans="1:6" x14ac:dyDescent="0.25">
      <c r="B463" s="4" t="s">
        <v>644</v>
      </c>
      <c r="C463" s="5" t="s">
        <v>645</v>
      </c>
      <c r="D463" s="8">
        <v>0</v>
      </c>
      <c r="E463" s="9">
        <v>2300000</v>
      </c>
      <c r="F463" s="16">
        <v>0</v>
      </c>
    </row>
    <row r="464" spans="1:6" x14ac:dyDescent="0.25">
      <c r="A464" s="28" t="s">
        <v>646</v>
      </c>
      <c r="B464" s="26"/>
      <c r="C464" s="27"/>
      <c r="D464" s="10">
        <v>0</v>
      </c>
      <c r="E464" s="11">
        <v>2300000</v>
      </c>
      <c r="F464" s="17">
        <v>0</v>
      </c>
    </row>
    <row r="465" spans="1:6" x14ac:dyDescent="0.25">
      <c r="A465" s="24"/>
      <c r="B465" s="24"/>
      <c r="C465" s="24"/>
      <c r="D465" s="24"/>
      <c r="E465" s="24"/>
      <c r="F465" s="24"/>
    </row>
    <row r="466" spans="1:6" x14ac:dyDescent="0.25">
      <c r="A466" s="3" t="s">
        <v>307</v>
      </c>
      <c r="B466" s="25" t="s">
        <v>308</v>
      </c>
      <c r="C466" s="25"/>
      <c r="D466" s="26"/>
      <c r="E466" s="26"/>
      <c r="F466" s="27"/>
    </row>
    <row r="467" spans="1:6" x14ac:dyDescent="0.25">
      <c r="B467" s="6" t="s">
        <v>647</v>
      </c>
      <c r="C467" s="7" t="s">
        <v>648</v>
      </c>
      <c r="D467" s="8">
        <v>0</v>
      </c>
      <c r="E467" s="9">
        <v>250000</v>
      </c>
      <c r="F467" s="16">
        <v>0</v>
      </c>
    </row>
    <row r="468" spans="1:6" x14ac:dyDescent="0.25">
      <c r="B468" s="6" t="s">
        <v>649</v>
      </c>
      <c r="C468" s="7" t="s">
        <v>650</v>
      </c>
      <c r="D468" s="8">
        <v>0</v>
      </c>
      <c r="E468" s="9">
        <v>20000</v>
      </c>
      <c r="F468" s="16">
        <v>20000</v>
      </c>
    </row>
    <row r="469" spans="1:6" x14ac:dyDescent="0.25">
      <c r="B469" s="4" t="s">
        <v>651</v>
      </c>
      <c r="C469" s="5" t="s">
        <v>652</v>
      </c>
      <c r="D469" s="8">
        <v>0</v>
      </c>
      <c r="E469" s="9">
        <v>250000</v>
      </c>
      <c r="F469" s="16">
        <v>0</v>
      </c>
    </row>
    <row r="470" spans="1:6" x14ac:dyDescent="0.25">
      <c r="A470" s="28" t="s">
        <v>313</v>
      </c>
      <c r="B470" s="26"/>
      <c r="C470" s="27"/>
      <c r="D470" s="10">
        <v>0</v>
      </c>
      <c r="E470" s="11">
        <v>520000</v>
      </c>
      <c r="F470" s="17">
        <v>20000</v>
      </c>
    </row>
    <row r="471" spans="1:6" x14ac:dyDescent="0.25">
      <c r="A471" s="24"/>
      <c r="B471" s="24"/>
      <c r="C471" s="24"/>
      <c r="D471" s="24"/>
      <c r="E471" s="24"/>
      <c r="F471" s="24"/>
    </row>
    <row r="472" spans="1:6" x14ac:dyDescent="0.25">
      <c r="A472" s="3" t="s">
        <v>314</v>
      </c>
      <c r="B472" s="25" t="s">
        <v>315</v>
      </c>
      <c r="C472" s="25"/>
      <c r="D472" s="26"/>
      <c r="E472" s="26"/>
      <c r="F472" s="27"/>
    </row>
    <row r="473" spans="1:6" x14ac:dyDescent="0.25">
      <c r="B473" s="4" t="s">
        <v>653</v>
      </c>
      <c r="C473" s="5" t="s">
        <v>654</v>
      </c>
      <c r="D473" s="8">
        <v>0</v>
      </c>
      <c r="E473" s="9">
        <v>300000</v>
      </c>
      <c r="F473" s="16">
        <v>0</v>
      </c>
    </row>
    <row r="474" spans="1:6" x14ac:dyDescent="0.25">
      <c r="A474" s="28" t="s">
        <v>318</v>
      </c>
      <c r="B474" s="26"/>
      <c r="C474" s="27"/>
      <c r="D474" s="10">
        <v>0</v>
      </c>
      <c r="E474" s="11">
        <v>300000</v>
      </c>
      <c r="F474" s="17">
        <v>0</v>
      </c>
    </row>
    <row r="475" spans="1:6" x14ac:dyDescent="0.25">
      <c r="A475" s="24"/>
      <c r="B475" s="24"/>
      <c r="C475" s="24"/>
      <c r="D475" s="24"/>
      <c r="E475" s="24"/>
      <c r="F475" s="24"/>
    </row>
    <row r="476" spans="1:6" x14ac:dyDescent="0.25">
      <c r="A476" s="3" t="s">
        <v>319</v>
      </c>
      <c r="B476" s="25" t="s">
        <v>320</v>
      </c>
      <c r="C476" s="25"/>
      <c r="D476" s="26"/>
      <c r="E476" s="26"/>
      <c r="F476" s="27"/>
    </row>
    <row r="477" spans="1:6" x14ac:dyDescent="0.25">
      <c r="B477" s="6" t="s">
        <v>655</v>
      </c>
      <c r="C477" s="7" t="s">
        <v>656</v>
      </c>
      <c r="D477" s="8">
        <v>0</v>
      </c>
      <c r="E477" s="9">
        <v>948000</v>
      </c>
      <c r="F477" s="16">
        <v>892168.67</v>
      </c>
    </row>
    <row r="478" spans="1:6" x14ac:dyDescent="0.25">
      <c r="B478" s="6" t="s">
        <v>657</v>
      </c>
      <c r="C478" s="7" t="s">
        <v>658</v>
      </c>
      <c r="D478" s="8">
        <v>0</v>
      </c>
      <c r="E478" s="9">
        <v>4540000</v>
      </c>
      <c r="F478" s="16">
        <v>190000</v>
      </c>
    </row>
    <row r="479" spans="1:6" x14ac:dyDescent="0.25">
      <c r="B479" s="6" t="s">
        <v>659</v>
      </c>
      <c r="C479" s="7" t="s">
        <v>660</v>
      </c>
      <c r="D479" s="8">
        <v>0</v>
      </c>
      <c r="E479" s="9">
        <v>2182000</v>
      </c>
      <c r="F479" s="16">
        <v>1328783.3999999999</v>
      </c>
    </row>
    <row r="480" spans="1:6" x14ac:dyDescent="0.25">
      <c r="B480" s="6" t="s">
        <v>661</v>
      </c>
      <c r="C480" s="7" t="s">
        <v>662</v>
      </c>
      <c r="D480" s="8">
        <v>0</v>
      </c>
      <c r="E480" s="9">
        <v>5750000</v>
      </c>
      <c r="F480" s="16">
        <v>228690</v>
      </c>
    </row>
    <row r="481" spans="1:7" x14ac:dyDescent="0.25">
      <c r="B481" s="4" t="s">
        <v>663</v>
      </c>
      <c r="C481" s="5" t="s">
        <v>664</v>
      </c>
      <c r="D481" s="8">
        <v>0</v>
      </c>
      <c r="E481" s="9">
        <v>200000</v>
      </c>
      <c r="F481" s="16">
        <v>0</v>
      </c>
    </row>
    <row r="482" spans="1:7" x14ac:dyDescent="0.25">
      <c r="A482" s="28" t="s">
        <v>325</v>
      </c>
      <c r="B482" s="26"/>
      <c r="C482" s="27"/>
      <c r="D482" s="10">
        <v>0</v>
      </c>
      <c r="E482" s="11">
        <v>13620000</v>
      </c>
      <c r="F482" s="17">
        <v>2639642.0699999998</v>
      </c>
    </row>
    <row r="483" spans="1:7" x14ac:dyDescent="0.25">
      <c r="A483" s="24"/>
      <c r="B483" s="24"/>
      <c r="C483" s="24"/>
      <c r="D483" s="24"/>
      <c r="E483" s="24"/>
      <c r="F483" s="24"/>
    </row>
    <row r="484" spans="1:7" x14ac:dyDescent="0.25">
      <c r="A484" s="3" t="s">
        <v>326</v>
      </c>
      <c r="B484" s="25" t="s">
        <v>327</v>
      </c>
      <c r="C484" s="25"/>
      <c r="D484" s="26"/>
      <c r="E484" s="26"/>
      <c r="F484" s="27"/>
    </row>
    <row r="485" spans="1:7" x14ac:dyDescent="0.25">
      <c r="B485" s="6" t="s">
        <v>665</v>
      </c>
      <c r="C485" s="7" t="s">
        <v>666</v>
      </c>
      <c r="D485" s="8">
        <v>0</v>
      </c>
      <c r="E485" s="9">
        <v>180000</v>
      </c>
      <c r="F485" s="16">
        <v>0</v>
      </c>
    </row>
    <row r="486" spans="1:7" x14ac:dyDescent="0.25">
      <c r="B486" s="6" t="s">
        <v>667</v>
      </c>
      <c r="C486" s="7" t="s">
        <v>668</v>
      </c>
      <c r="D486" s="8">
        <v>0</v>
      </c>
      <c r="E486" s="9">
        <v>335000</v>
      </c>
      <c r="F486" s="16">
        <v>0</v>
      </c>
    </row>
    <row r="487" spans="1:7" x14ac:dyDescent="0.25">
      <c r="B487" s="6" t="s">
        <v>669</v>
      </c>
      <c r="C487" s="7" t="s">
        <v>670</v>
      </c>
      <c r="D487" s="8">
        <v>0</v>
      </c>
      <c r="E487" s="9">
        <v>450000</v>
      </c>
      <c r="F487" s="16">
        <v>0</v>
      </c>
    </row>
    <row r="488" spans="1:7" x14ac:dyDescent="0.25">
      <c r="B488" s="6" t="s">
        <v>671</v>
      </c>
      <c r="C488" s="7" t="s">
        <v>672</v>
      </c>
      <c r="D488" s="8">
        <v>0</v>
      </c>
      <c r="E488" s="9">
        <v>800000</v>
      </c>
      <c r="F488" s="16">
        <v>0</v>
      </c>
    </row>
    <row r="489" spans="1:7" x14ac:dyDescent="0.25">
      <c r="B489" s="6" t="s">
        <v>673</v>
      </c>
      <c r="C489" s="7" t="s">
        <v>674</v>
      </c>
      <c r="D489" s="8">
        <v>0</v>
      </c>
      <c r="E489" s="9">
        <v>30000</v>
      </c>
      <c r="F489" s="16">
        <v>0</v>
      </c>
    </row>
    <row r="490" spans="1:7" x14ac:dyDescent="0.25">
      <c r="B490" s="4" t="s">
        <v>675</v>
      </c>
      <c r="C490" s="5" t="s">
        <v>676</v>
      </c>
      <c r="D490" s="8">
        <v>0</v>
      </c>
      <c r="E490" s="9">
        <v>30000</v>
      </c>
      <c r="F490" s="16">
        <v>0</v>
      </c>
    </row>
    <row r="491" spans="1:7" x14ac:dyDescent="0.25">
      <c r="A491" s="28" t="s">
        <v>330</v>
      </c>
      <c r="B491" s="26"/>
      <c r="C491" s="27"/>
      <c r="D491" s="10">
        <v>0</v>
      </c>
      <c r="E491" s="11">
        <v>1825000</v>
      </c>
      <c r="F491" s="17">
        <v>0</v>
      </c>
    </row>
    <row r="492" spans="1:7" x14ac:dyDescent="0.25">
      <c r="A492" s="24"/>
      <c r="B492" s="24"/>
      <c r="C492" s="24"/>
      <c r="D492" s="24"/>
      <c r="E492" s="24"/>
      <c r="F492" s="24"/>
    </row>
    <row r="493" spans="1:7" x14ac:dyDescent="0.25">
      <c r="A493" s="3" t="s">
        <v>331</v>
      </c>
      <c r="B493" s="25" t="s">
        <v>332</v>
      </c>
      <c r="C493" s="25"/>
      <c r="D493" s="26"/>
      <c r="E493" s="26"/>
      <c r="F493" s="27"/>
    </row>
    <row r="494" spans="1:7" x14ac:dyDescent="0.25">
      <c r="B494" s="6" t="s">
        <v>677</v>
      </c>
      <c r="C494" s="7" t="s">
        <v>678</v>
      </c>
      <c r="D494" s="8">
        <v>0</v>
      </c>
      <c r="E494" s="9">
        <v>60000</v>
      </c>
      <c r="F494" s="16">
        <v>0</v>
      </c>
    </row>
    <row r="495" spans="1:7" x14ac:dyDescent="0.25">
      <c r="B495" s="4" t="s">
        <v>679</v>
      </c>
      <c r="C495" s="5" t="s">
        <v>680</v>
      </c>
      <c r="D495" s="8">
        <v>0</v>
      </c>
      <c r="E495" s="9">
        <v>310000</v>
      </c>
      <c r="F495" s="16">
        <v>0</v>
      </c>
      <c r="G495" s="19"/>
    </row>
    <row r="496" spans="1:7" x14ac:dyDescent="0.25">
      <c r="A496" s="28" t="s">
        <v>339</v>
      </c>
      <c r="B496" s="26"/>
      <c r="C496" s="27"/>
      <c r="D496" s="10">
        <v>0</v>
      </c>
      <c r="E496" s="11">
        <v>370000</v>
      </c>
      <c r="F496" s="17">
        <v>0</v>
      </c>
    </row>
    <row r="497" spans="1:6" x14ac:dyDescent="0.25">
      <c r="A497" s="24"/>
      <c r="B497" s="24"/>
      <c r="C497" s="24"/>
      <c r="D497" s="24"/>
      <c r="E497" s="24"/>
      <c r="F497" s="24"/>
    </row>
    <row r="498" spans="1:6" x14ac:dyDescent="0.25">
      <c r="A498" s="3" t="s">
        <v>345</v>
      </c>
      <c r="B498" s="25" t="s">
        <v>346</v>
      </c>
      <c r="C498" s="25"/>
      <c r="D498" s="26"/>
      <c r="E498" s="26"/>
      <c r="F498" s="27"/>
    </row>
    <row r="499" spans="1:6" x14ac:dyDescent="0.25">
      <c r="B499" s="4" t="s">
        <v>681</v>
      </c>
      <c r="C499" s="5" t="s">
        <v>682</v>
      </c>
      <c r="D499" s="8">
        <v>1000000</v>
      </c>
      <c r="E499" s="9">
        <v>308000</v>
      </c>
      <c r="F499" s="16">
        <v>0</v>
      </c>
    </row>
    <row r="500" spans="1:6" x14ac:dyDescent="0.25">
      <c r="A500" s="28" t="s">
        <v>351</v>
      </c>
      <c r="B500" s="26"/>
      <c r="C500" s="27"/>
      <c r="D500" s="10">
        <v>1000000</v>
      </c>
      <c r="E500" s="11">
        <v>308000</v>
      </c>
      <c r="F500" s="17">
        <v>0</v>
      </c>
    </row>
    <row r="501" spans="1:6" x14ac:dyDescent="0.25">
      <c r="A501" s="24"/>
      <c r="B501" s="24"/>
      <c r="C501" s="24"/>
      <c r="D501" s="24"/>
      <c r="E501" s="24"/>
      <c r="F501" s="24"/>
    </row>
    <row r="502" spans="1:6" x14ac:dyDescent="0.25">
      <c r="A502" s="3" t="s">
        <v>352</v>
      </c>
      <c r="B502" s="25" t="s">
        <v>353</v>
      </c>
      <c r="C502" s="25"/>
      <c r="D502" s="26"/>
      <c r="E502" s="26"/>
      <c r="F502" s="27"/>
    </row>
    <row r="503" spans="1:6" x14ac:dyDescent="0.25">
      <c r="B503" s="6" t="s">
        <v>683</v>
      </c>
      <c r="C503" s="7" t="s">
        <v>684</v>
      </c>
      <c r="D503" s="8">
        <v>1000000</v>
      </c>
      <c r="E503" s="9">
        <v>4448000</v>
      </c>
      <c r="F503" s="16">
        <v>2524190</v>
      </c>
    </row>
    <row r="504" spans="1:6" x14ac:dyDescent="0.25">
      <c r="B504" s="6" t="s">
        <v>685</v>
      </c>
      <c r="C504" s="7" t="s">
        <v>686</v>
      </c>
      <c r="D504" s="8">
        <v>0</v>
      </c>
      <c r="E504" s="9">
        <v>430000</v>
      </c>
      <c r="F504" s="16">
        <v>422137.54</v>
      </c>
    </row>
    <row r="505" spans="1:6" x14ac:dyDescent="0.25">
      <c r="B505" s="4" t="s">
        <v>687</v>
      </c>
      <c r="C505" s="5" t="s">
        <v>688</v>
      </c>
      <c r="D505" s="8">
        <v>0</v>
      </c>
      <c r="E505" s="9">
        <v>380000</v>
      </c>
      <c r="F505" s="16">
        <v>0</v>
      </c>
    </row>
    <row r="506" spans="1:6" x14ac:dyDescent="0.25">
      <c r="A506" s="28" t="s">
        <v>366</v>
      </c>
      <c r="B506" s="26"/>
      <c r="C506" s="27"/>
      <c r="D506" s="10">
        <v>1000000</v>
      </c>
      <c r="E506" s="11">
        <v>5258000</v>
      </c>
      <c r="F506" s="17">
        <v>2946327.54</v>
      </c>
    </row>
    <row r="507" spans="1:6" x14ac:dyDescent="0.25">
      <c r="A507" s="24"/>
      <c r="B507" s="24"/>
      <c r="C507" s="24"/>
      <c r="D507" s="24"/>
      <c r="E507" s="24"/>
      <c r="F507" s="24"/>
    </row>
    <row r="508" spans="1:6" x14ac:dyDescent="0.25">
      <c r="A508" s="3" t="s">
        <v>367</v>
      </c>
      <c r="B508" s="25" t="s">
        <v>368</v>
      </c>
      <c r="C508" s="25"/>
      <c r="D508" s="26"/>
      <c r="E508" s="26"/>
      <c r="F508" s="27"/>
    </row>
    <row r="509" spans="1:6" x14ac:dyDescent="0.25">
      <c r="B509" s="4" t="s">
        <v>689</v>
      </c>
      <c r="C509" s="5" t="s">
        <v>690</v>
      </c>
      <c r="D509" s="8">
        <v>0</v>
      </c>
      <c r="E509" s="9">
        <v>409000</v>
      </c>
      <c r="F509" s="16">
        <v>14000</v>
      </c>
    </row>
    <row r="510" spans="1:6" x14ac:dyDescent="0.25">
      <c r="A510" s="28" t="s">
        <v>369</v>
      </c>
      <c r="B510" s="26"/>
      <c r="C510" s="27"/>
      <c r="D510" s="10">
        <v>0</v>
      </c>
      <c r="E510" s="11">
        <v>409000</v>
      </c>
      <c r="F510" s="17">
        <v>14000</v>
      </c>
    </row>
    <row r="511" spans="1:6" x14ac:dyDescent="0.25">
      <c r="A511" s="24"/>
      <c r="B511" s="24"/>
      <c r="C511" s="24"/>
      <c r="D511" s="24"/>
      <c r="E511" s="24"/>
      <c r="F511" s="24"/>
    </row>
    <row r="512" spans="1:6" x14ac:dyDescent="0.25">
      <c r="A512" s="3" t="s">
        <v>691</v>
      </c>
      <c r="B512" s="25" t="s">
        <v>692</v>
      </c>
      <c r="C512" s="25"/>
      <c r="D512" s="26"/>
      <c r="E512" s="26"/>
      <c r="F512" s="27"/>
    </row>
    <row r="513" spans="1:8" x14ac:dyDescent="0.25">
      <c r="B513" s="4" t="s">
        <v>693</v>
      </c>
      <c r="C513" s="5" t="s">
        <v>694</v>
      </c>
      <c r="D513" s="8">
        <v>0</v>
      </c>
      <c r="E513" s="9">
        <v>1283000</v>
      </c>
      <c r="F513" s="16">
        <v>0</v>
      </c>
    </row>
    <row r="514" spans="1:8" x14ac:dyDescent="0.25">
      <c r="A514" s="28" t="s">
        <v>695</v>
      </c>
      <c r="B514" s="26"/>
      <c r="C514" s="27"/>
      <c r="D514" s="10">
        <v>0</v>
      </c>
      <c r="E514" s="11">
        <v>1283000</v>
      </c>
      <c r="F514" s="17">
        <v>0</v>
      </c>
    </row>
    <row r="515" spans="1:8" x14ac:dyDescent="0.25">
      <c r="A515" s="24"/>
      <c r="B515" s="24"/>
      <c r="C515" s="24"/>
      <c r="D515" s="24"/>
      <c r="E515" s="24"/>
      <c r="F515" s="24"/>
    </row>
    <row r="516" spans="1:8" x14ac:dyDescent="0.25">
      <c r="A516" s="3" t="s">
        <v>386</v>
      </c>
      <c r="B516" s="25" t="s">
        <v>387</v>
      </c>
      <c r="C516" s="25"/>
      <c r="D516" s="26"/>
      <c r="E516" s="26"/>
      <c r="F516" s="27"/>
    </row>
    <row r="517" spans="1:8" x14ac:dyDescent="0.25">
      <c r="B517" s="6" t="s">
        <v>696</v>
      </c>
      <c r="C517" s="7" t="s">
        <v>697</v>
      </c>
      <c r="D517" s="8">
        <v>0</v>
      </c>
      <c r="E517" s="9">
        <v>1500000</v>
      </c>
      <c r="F517" s="16">
        <v>0</v>
      </c>
    </row>
    <row r="518" spans="1:8" x14ac:dyDescent="0.25">
      <c r="A518" s="28" t="s">
        <v>392</v>
      </c>
      <c r="B518" s="26"/>
      <c r="C518" s="27"/>
      <c r="D518" s="10">
        <v>0</v>
      </c>
      <c r="E518" s="11">
        <v>1500000</v>
      </c>
      <c r="F518" s="17">
        <v>0</v>
      </c>
    </row>
    <row r="519" spans="1:8" x14ac:dyDescent="0.25">
      <c r="A519" s="24"/>
      <c r="B519" s="24"/>
      <c r="C519" s="24"/>
      <c r="D519" s="24"/>
      <c r="E519" s="24"/>
      <c r="F519" s="24"/>
    </row>
    <row r="520" spans="1:8" x14ac:dyDescent="0.25">
      <c r="A520" s="3" t="s">
        <v>501</v>
      </c>
      <c r="B520" s="25" t="s">
        <v>502</v>
      </c>
      <c r="C520" s="25"/>
      <c r="D520" s="26"/>
      <c r="E520" s="26"/>
      <c r="F520" s="27"/>
    </row>
    <row r="521" spans="1:8" x14ac:dyDescent="0.25">
      <c r="B521" s="4" t="s">
        <v>698</v>
      </c>
      <c r="C521" s="5" t="s">
        <v>699</v>
      </c>
      <c r="D521" s="8">
        <v>0</v>
      </c>
      <c r="E521" s="9">
        <v>110000</v>
      </c>
      <c r="F521" s="16">
        <v>107448</v>
      </c>
    </row>
    <row r="522" spans="1:8" x14ac:dyDescent="0.25">
      <c r="A522" s="28" t="s">
        <v>505</v>
      </c>
      <c r="B522" s="26"/>
      <c r="C522" s="27"/>
      <c r="D522" s="10">
        <v>0</v>
      </c>
      <c r="E522" s="11">
        <v>110000</v>
      </c>
      <c r="F522" s="11">
        <v>107448</v>
      </c>
    </row>
    <row r="523" spans="1:8" x14ac:dyDescent="0.25">
      <c r="A523" s="24"/>
      <c r="B523" s="24"/>
      <c r="C523" s="24"/>
      <c r="D523" s="24"/>
      <c r="E523" s="24"/>
      <c r="F523" s="24"/>
    </row>
    <row r="524" spans="1:8" x14ac:dyDescent="0.25">
      <c r="A524" s="3" t="s">
        <v>513</v>
      </c>
      <c r="B524" s="25" t="s">
        <v>514</v>
      </c>
      <c r="C524" s="25"/>
      <c r="D524" s="26"/>
      <c r="E524" s="26"/>
      <c r="F524" s="27"/>
    </row>
    <row r="525" spans="1:8" x14ac:dyDescent="0.25">
      <c r="B525" s="4" t="s">
        <v>700</v>
      </c>
      <c r="C525" s="5" t="s">
        <v>701</v>
      </c>
      <c r="D525" s="8">
        <v>0</v>
      </c>
      <c r="E525" s="9">
        <v>700000</v>
      </c>
      <c r="F525" s="16">
        <v>0</v>
      </c>
    </row>
    <row r="526" spans="1:8" x14ac:dyDescent="0.25">
      <c r="A526" s="28" t="s">
        <v>519</v>
      </c>
      <c r="B526" s="26"/>
      <c r="C526" s="27"/>
      <c r="D526" s="10">
        <v>0</v>
      </c>
      <c r="E526" s="11">
        <v>700000</v>
      </c>
      <c r="F526" s="17">
        <v>0</v>
      </c>
    </row>
    <row r="527" spans="1:8" x14ac:dyDescent="0.25">
      <c r="A527" s="24"/>
      <c r="B527" s="24"/>
      <c r="C527" s="24"/>
      <c r="D527" s="24"/>
      <c r="E527" s="24"/>
      <c r="F527" s="24"/>
    </row>
    <row r="528" spans="1:8" ht="15.95" customHeight="1" x14ac:dyDescent="0.25">
      <c r="A528" s="21" t="s">
        <v>702</v>
      </c>
      <c r="B528" s="22"/>
      <c r="C528" s="23"/>
      <c r="D528" s="12">
        <v>17200000</v>
      </c>
      <c r="E528" s="13">
        <v>71589000</v>
      </c>
      <c r="F528" s="13">
        <v>6588741.4100000001</v>
      </c>
      <c r="G528" s="19"/>
      <c r="H528" s="15"/>
    </row>
    <row r="529" spans="1:7" x14ac:dyDescent="0.25">
      <c r="A529" s="24"/>
      <c r="B529" s="24"/>
      <c r="C529" s="24"/>
      <c r="D529" s="24"/>
      <c r="E529" s="24"/>
      <c r="F529" s="24"/>
    </row>
    <row r="530" spans="1:7" ht="18" customHeight="1" x14ac:dyDescent="0.25">
      <c r="A530" s="21" t="s">
        <v>703</v>
      </c>
      <c r="B530" s="22"/>
      <c r="C530" s="23"/>
      <c r="D530" s="12">
        <v>175721000</v>
      </c>
      <c r="E530" s="13">
        <v>261035000</v>
      </c>
      <c r="F530" s="13">
        <f>F528+F421</f>
        <v>87420721.420000002</v>
      </c>
      <c r="G530" s="19"/>
    </row>
    <row r="531" spans="1:7" x14ac:dyDescent="0.25">
      <c r="A531" s="24"/>
      <c r="B531" s="24"/>
      <c r="C531" s="24"/>
      <c r="D531" s="24"/>
      <c r="E531" s="24"/>
      <c r="F531" s="24"/>
    </row>
    <row r="532" spans="1:7" ht="26.1" customHeight="1" x14ac:dyDescent="0.25">
      <c r="A532" s="20" t="s">
        <v>704</v>
      </c>
      <c r="B532" s="20"/>
      <c r="C532" s="20"/>
      <c r="D532" s="20"/>
      <c r="E532" s="20"/>
      <c r="F532" s="20"/>
    </row>
    <row r="533" spans="1:7" ht="27" customHeight="1" x14ac:dyDescent="0.25">
      <c r="A533" s="29" t="s">
        <v>704</v>
      </c>
      <c r="B533" s="30"/>
      <c r="C533" s="31"/>
      <c r="D533" s="1" t="s">
        <v>4</v>
      </c>
      <c r="E533" s="2" t="s">
        <v>5</v>
      </c>
      <c r="F533" s="18" t="s">
        <v>6</v>
      </c>
    </row>
    <row r="534" spans="1:7" x14ac:dyDescent="0.25">
      <c r="A534" s="3" t="s">
        <v>7</v>
      </c>
      <c r="B534" s="25" t="s">
        <v>8</v>
      </c>
      <c r="C534" s="25"/>
      <c r="D534" s="26"/>
      <c r="E534" s="26"/>
      <c r="F534" s="27"/>
    </row>
    <row r="535" spans="1:7" x14ac:dyDescent="0.25">
      <c r="A535" s="3"/>
      <c r="B535" s="25"/>
      <c r="C535" s="25"/>
      <c r="D535" s="26"/>
      <c r="E535" s="26"/>
      <c r="F535" s="27"/>
    </row>
    <row r="536" spans="1:7" x14ac:dyDescent="0.25">
      <c r="B536" s="6" t="s">
        <v>705</v>
      </c>
      <c r="C536" s="7" t="s">
        <v>706</v>
      </c>
      <c r="D536" s="8">
        <v>0</v>
      </c>
      <c r="E536" s="9">
        <v>77929500</v>
      </c>
      <c r="F536" s="16">
        <v>6067131.8700000001</v>
      </c>
    </row>
    <row r="537" spans="1:7" x14ac:dyDescent="0.25">
      <c r="B537" s="6" t="s">
        <v>707</v>
      </c>
      <c r="C537" s="7" t="s">
        <v>708</v>
      </c>
      <c r="D537" s="8">
        <v>0</v>
      </c>
      <c r="E537" s="9">
        <v>0</v>
      </c>
      <c r="F537" s="16">
        <v>-20379713.449999999</v>
      </c>
    </row>
    <row r="538" spans="1:7" x14ac:dyDescent="0.25">
      <c r="B538" s="6" t="s">
        <v>709</v>
      </c>
      <c r="C538" s="7" t="s">
        <v>710</v>
      </c>
      <c r="D538" s="8">
        <v>-3501000</v>
      </c>
      <c r="E538" s="9">
        <v>-3501000</v>
      </c>
      <c r="F538" s="16">
        <v>-1750044</v>
      </c>
    </row>
    <row r="539" spans="1:7" x14ac:dyDescent="0.25">
      <c r="B539" s="4" t="s">
        <v>711</v>
      </c>
      <c r="C539" s="5" t="s">
        <v>712</v>
      </c>
      <c r="D539" s="8">
        <v>0</v>
      </c>
      <c r="E539" s="9">
        <v>0</v>
      </c>
      <c r="F539" s="16">
        <v>-97632.91</v>
      </c>
    </row>
    <row r="540" spans="1:7" x14ac:dyDescent="0.25">
      <c r="A540" s="28" t="s">
        <v>37</v>
      </c>
      <c r="B540" s="26"/>
      <c r="C540" s="27"/>
      <c r="D540" s="10">
        <v>-3501000</v>
      </c>
      <c r="E540" s="11">
        <v>74428500</v>
      </c>
      <c r="F540" s="17">
        <v>-16160258.49</v>
      </c>
    </row>
    <row r="541" spans="1:7" x14ac:dyDescent="0.25">
      <c r="A541" s="24"/>
      <c r="B541" s="24"/>
      <c r="C541" s="24"/>
      <c r="D541" s="24"/>
      <c r="E541" s="24"/>
      <c r="F541" s="24"/>
    </row>
    <row r="542" spans="1:7" ht="15.95" customHeight="1" x14ac:dyDescent="0.25">
      <c r="A542" s="21" t="s">
        <v>713</v>
      </c>
      <c r="B542" s="22"/>
      <c r="C542" s="23"/>
      <c r="D542" s="12">
        <v>-3501000</v>
      </c>
      <c r="E542" s="13">
        <v>74428500</v>
      </c>
      <c r="F542" s="13">
        <v>-16160258.49</v>
      </c>
      <c r="G542" s="19"/>
    </row>
    <row r="543" spans="1:7" x14ac:dyDescent="0.25">
      <c r="A543" s="24"/>
      <c r="B543" s="24"/>
      <c r="C543" s="24"/>
      <c r="D543" s="24"/>
      <c r="E543" s="24"/>
      <c r="F543" s="24"/>
    </row>
    <row r="544" spans="1:7" ht="18" customHeight="1" x14ac:dyDescent="0.25">
      <c r="A544" s="21" t="s">
        <v>714</v>
      </c>
      <c r="B544" s="22"/>
      <c r="C544" s="23"/>
      <c r="D544" s="12">
        <v>-3501000</v>
      </c>
      <c r="E544" s="13">
        <v>74428500</v>
      </c>
      <c r="F544" s="13">
        <v>-16160258.49</v>
      </c>
      <c r="G544" s="19"/>
    </row>
    <row r="545" spans="1:6" x14ac:dyDescent="0.25">
      <c r="A545" s="24"/>
      <c r="B545" s="24"/>
      <c r="C545" s="24"/>
      <c r="D545" s="24"/>
      <c r="E545" s="24"/>
      <c r="F545" s="24"/>
    </row>
  </sheetData>
  <mergeCells count="391">
    <mergeCell ref="A6:C6"/>
    <mergeCell ref="B7:C7"/>
    <mergeCell ref="D7:F7"/>
    <mergeCell ref="A5:F5"/>
    <mergeCell ref="A4:F4"/>
    <mergeCell ref="A3:F3"/>
    <mergeCell ref="B1:F2"/>
    <mergeCell ref="A27:C27"/>
    <mergeCell ref="B28:C28"/>
    <mergeCell ref="D28:F28"/>
    <mergeCell ref="A25:C25"/>
    <mergeCell ref="A26:F26"/>
    <mergeCell ref="A24:F24"/>
    <mergeCell ref="B8:C8"/>
    <mergeCell ref="D8:F8"/>
    <mergeCell ref="A23:C23"/>
    <mergeCell ref="A79:C79"/>
    <mergeCell ref="A80:F80"/>
    <mergeCell ref="A76:C76"/>
    <mergeCell ref="B77:C77"/>
    <mergeCell ref="D77:F77"/>
    <mergeCell ref="A74:C74"/>
    <mergeCell ref="A75:F75"/>
    <mergeCell ref="A72:C72"/>
    <mergeCell ref="A73:F73"/>
    <mergeCell ref="A96:C96"/>
    <mergeCell ref="A97:F97"/>
    <mergeCell ref="A94:C94"/>
    <mergeCell ref="A95:F95"/>
    <mergeCell ref="A83:C83"/>
    <mergeCell ref="B84:C84"/>
    <mergeCell ref="D84:F84"/>
    <mergeCell ref="A81:C81"/>
    <mergeCell ref="A82:F82"/>
    <mergeCell ref="B103:C103"/>
    <mergeCell ref="D103:F103"/>
    <mergeCell ref="A105:C105"/>
    <mergeCell ref="A101:C101"/>
    <mergeCell ref="B102:C102"/>
    <mergeCell ref="D102:F102"/>
    <mergeCell ref="A100:F100"/>
    <mergeCell ref="A98:C98"/>
    <mergeCell ref="A99:F99"/>
    <mergeCell ref="A114:F114"/>
    <mergeCell ref="B111:C111"/>
    <mergeCell ref="D111:F111"/>
    <mergeCell ref="A113:C113"/>
    <mergeCell ref="A110:F110"/>
    <mergeCell ref="B107:C107"/>
    <mergeCell ref="D107:F107"/>
    <mergeCell ref="A109:C109"/>
    <mergeCell ref="A106:F106"/>
    <mergeCell ref="B124:C124"/>
    <mergeCell ref="D124:F124"/>
    <mergeCell ref="A126:C126"/>
    <mergeCell ref="A123:F123"/>
    <mergeCell ref="B119:C119"/>
    <mergeCell ref="D119:F119"/>
    <mergeCell ref="A122:C122"/>
    <mergeCell ref="A118:F118"/>
    <mergeCell ref="B115:C115"/>
    <mergeCell ref="D115:F115"/>
    <mergeCell ref="A117:C117"/>
    <mergeCell ref="A139:F139"/>
    <mergeCell ref="B133:C133"/>
    <mergeCell ref="D133:F133"/>
    <mergeCell ref="A138:C138"/>
    <mergeCell ref="A132:F132"/>
    <mergeCell ref="B128:C128"/>
    <mergeCell ref="D128:F128"/>
    <mergeCell ref="A131:C131"/>
    <mergeCell ref="A127:F127"/>
    <mergeCell ref="B151:C151"/>
    <mergeCell ref="D151:F151"/>
    <mergeCell ref="A158:C158"/>
    <mergeCell ref="A150:F150"/>
    <mergeCell ref="B146:C146"/>
    <mergeCell ref="D146:F146"/>
    <mergeCell ref="A149:C149"/>
    <mergeCell ref="A145:F145"/>
    <mergeCell ref="B140:C140"/>
    <mergeCell ref="D140:F140"/>
    <mergeCell ref="A144:C144"/>
    <mergeCell ref="A168:F168"/>
    <mergeCell ref="B164:C164"/>
    <mergeCell ref="D164:F164"/>
    <mergeCell ref="A167:C167"/>
    <mergeCell ref="A163:F163"/>
    <mergeCell ref="B160:C160"/>
    <mergeCell ref="D160:F160"/>
    <mergeCell ref="A162:C162"/>
    <mergeCell ref="A159:F159"/>
    <mergeCell ref="B181:C181"/>
    <mergeCell ref="D181:F181"/>
    <mergeCell ref="A186:C186"/>
    <mergeCell ref="A180:F180"/>
    <mergeCell ref="B173:C173"/>
    <mergeCell ref="D173:F173"/>
    <mergeCell ref="A179:C179"/>
    <mergeCell ref="A172:F172"/>
    <mergeCell ref="B169:C169"/>
    <mergeCell ref="D169:F169"/>
    <mergeCell ref="A171:C171"/>
    <mergeCell ref="A196:F196"/>
    <mergeCell ref="B192:C192"/>
    <mergeCell ref="D192:F192"/>
    <mergeCell ref="A195:C195"/>
    <mergeCell ref="A191:F191"/>
    <mergeCell ref="B188:C188"/>
    <mergeCell ref="D188:F188"/>
    <mergeCell ref="A190:C190"/>
    <mergeCell ref="A187:F187"/>
    <mergeCell ref="B205:C205"/>
    <mergeCell ref="D205:F205"/>
    <mergeCell ref="A208:C208"/>
    <mergeCell ref="A204:F204"/>
    <mergeCell ref="B201:C201"/>
    <mergeCell ref="D201:F201"/>
    <mergeCell ref="A203:C203"/>
    <mergeCell ref="A200:F200"/>
    <mergeCell ref="B197:C197"/>
    <mergeCell ref="D197:F197"/>
    <mergeCell ref="A199:C199"/>
    <mergeCell ref="A218:F218"/>
    <mergeCell ref="B214:C214"/>
    <mergeCell ref="D214:F214"/>
    <mergeCell ref="A217:C217"/>
    <mergeCell ref="A213:F213"/>
    <mergeCell ref="B210:C210"/>
    <mergeCell ref="D210:F210"/>
    <mergeCell ref="A212:C212"/>
    <mergeCell ref="A209:F209"/>
    <mergeCell ref="B228:C228"/>
    <mergeCell ref="D228:F228"/>
    <mergeCell ref="A230:C230"/>
    <mergeCell ref="A227:F227"/>
    <mergeCell ref="B223:C223"/>
    <mergeCell ref="D223:F223"/>
    <mergeCell ref="A226:C226"/>
    <mergeCell ref="A222:F222"/>
    <mergeCell ref="B219:C219"/>
    <mergeCell ref="D219:F219"/>
    <mergeCell ref="A221:C221"/>
    <mergeCell ref="A241:F241"/>
    <mergeCell ref="B238:C238"/>
    <mergeCell ref="D238:F238"/>
    <mergeCell ref="A240:C240"/>
    <mergeCell ref="A237:F237"/>
    <mergeCell ref="B232:C232"/>
    <mergeCell ref="D232:F232"/>
    <mergeCell ref="A236:C236"/>
    <mergeCell ref="A231:F231"/>
    <mergeCell ref="A255:F255"/>
    <mergeCell ref="B247:C247"/>
    <mergeCell ref="D247:F247"/>
    <mergeCell ref="A254:C254"/>
    <mergeCell ref="A246:F246"/>
    <mergeCell ref="B242:C242"/>
    <mergeCell ref="D242:F242"/>
    <mergeCell ref="A245:C245"/>
    <mergeCell ref="A266:F266"/>
    <mergeCell ref="B261:C261"/>
    <mergeCell ref="D261:F261"/>
    <mergeCell ref="A265:C265"/>
    <mergeCell ref="A260:F260"/>
    <mergeCell ref="B256:C256"/>
    <mergeCell ref="D256:F256"/>
    <mergeCell ref="A259:C259"/>
    <mergeCell ref="B276:C276"/>
    <mergeCell ref="D276:F276"/>
    <mergeCell ref="A278:C278"/>
    <mergeCell ref="A275:F275"/>
    <mergeCell ref="B272:C272"/>
    <mergeCell ref="D272:F272"/>
    <mergeCell ref="A274:C274"/>
    <mergeCell ref="A271:F271"/>
    <mergeCell ref="B267:C267"/>
    <mergeCell ref="D267:F267"/>
    <mergeCell ref="A270:C270"/>
    <mergeCell ref="A289:F289"/>
    <mergeCell ref="B285:C285"/>
    <mergeCell ref="D285:F285"/>
    <mergeCell ref="A288:C288"/>
    <mergeCell ref="A284:F284"/>
    <mergeCell ref="B280:C280"/>
    <mergeCell ref="D280:F280"/>
    <mergeCell ref="A283:C283"/>
    <mergeCell ref="A279:F279"/>
    <mergeCell ref="B300:C300"/>
    <mergeCell ref="D300:F300"/>
    <mergeCell ref="A302:C302"/>
    <mergeCell ref="A299:F299"/>
    <mergeCell ref="B296:C296"/>
    <mergeCell ref="D296:F296"/>
    <mergeCell ref="A298:C298"/>
    <mergeCell ref="A295:F295"/>
    <mergeCell ref="B290:C290"/>
    <mergeCell ref="D290:F290"/>
    <mergeCell ref="A294:C294"/>
    <mergeCell ref="A312:F312"/>
    <mergeCell ref="B308:C308"/>
    <mergeCell ref="D308:F308"/>
    <mergeCell ref="A311:C311"/>
    <mergeCell ref="A307:F307"/>
    <mergeCell ref="B304:C304"/>
    <mergeCell ref="D304:F304"/>
    <mergeCell ref="A306:C306"/>
    <mergeCell ref="A303:F303"/>
    <mergeCell ref="B322:C322"/>
    <mergeCell ref="D322:F322"/>
    <mergeCell ref="A324:C324"/>
    <mergeCell ref="A321:F321"/>
    <mergeCell ref="B318:C318"/>
    <mergeCell ref="D318:F318"/>
    <mergeCell ref="A320:C320"/>
    <mergeCell ref="A317:F317"/>
    <mergeCell ref="B313:C313"/>
    <mergeCell ref="D313:F313"/>
    <mergeCell ref="A316:C316"/>
    <mergeCell ref="A333:F333"/>
    <mergeCell ref="B330:C330"/>
    <mergeCell ref="D330:F330"/>
    <mergeCell ref="A332:C332"/>
    <mergeCell ref="A329:F329"/>
    <mergeCell ref="B326:C326"/>
    <mergeCell ref="D326:F326"/>
    <mergeCell ref="A328:C328"/>
    <mergeCell ref="A325:F325"/>
    <mergeCell ref="B338:C338"/>
    <mergeCell ref="D338:F338"/>
    <mergeCell ref="A342:C342"/>
    <mergeCell ref="A337:F337"/>
    <mergeCell ref="B334:C334"/>
    <mergeCell ref="D334:F334"/>
    <mergeCell ref="A336:C336"/>
    <mergeCell ref="A354:F354"/>
    <mergeCell ref="B350:C350"/>
    <mergeCell ref="D350:F350"/>
    <mergeCell ref="A353:C353"/>
    <mergeCell ref="A349:F349"/>
    <mergeCell ref="B344:C344"/>
    <mergeCell ref="D344:F344"/>
    <mergeCell ref="A348:C348"/>
    <mergeCell ref="A343:F343"/>
    <mergeCell ref="B364:C364"/>
    <mergeCell ref="D364:F364"/>
    <mergeCell ref="A367:C367"/>
    <mergeCell ref="A363:F363"/>
    <mergeCell ref="B359:C359"/>
    <mergeCell ref="D359:F359"/>
    <mergeCell ref="A362:C362"/>
    <mergeCell ref="A358:F358"/>
    <mergeCell ref="B355:C355"/>
    <mergeCell ref="D355:F355"/>
    <mergeCell ref="A357:C357"/>
    <mergeCell ref="A378:F378"/>
    <mergeCell ref="B373:C373"/>
    <mergeCell ref="D373:F373"/>
    <mergeCell ref="A377:C377"/>
    <mergeCell ref="A372:F372"/>
    <mergeCell ref="B369:C369"/>
    <mergeCell ref="D369:F369"/>
    <mergeCell ref="A371:C371"/>
    <mergeCell ref="A368:F368"/>
    <mergeCell ref="B388:C388"/>
    <mergeCell ref="D388:F388"/>
    <mergeCell ref="A390:C390"/>
    <mergeCell ref="A387:F387"/>
    <mergeCell ref="B384:C384"/>
    <mergeCell ref="D384:F384"/>
    <mergeCell ref="A386:C386"/>
    <mergeCell ref="A383:F383"/>
    <mergeCell ref="B379:C379"/>
    <mergeCell ref="D379:F379"/>
    <mergeCell ref="A382:C382"/>
    <mergeCell ref="A400:F400"/>
    <mergeCell ref="B396:C396"/>
    <mergeCell ref="D396:F396"/>
    <mergeCell ref="A399:C399"/>
    <mergeCell ref="A395:F395"/>
    <mergeCell ref="B392:C392"/>
    <mergeCell ref="D392:F392"/>
    <mergeCell ref="A394:C394"/>
    <mergeCell ref="A391:F391"/>
    <mergeCell ref="B405:C405"/>
    <mergeCell ref="D405:F405"/>
    <mergeCell ref="A407:C407"/>
    <mergeCell ref="A404:F404"/>
    <mergeCell ref="B401:C401"/>
    <mergeCell ref="D401:F401"/>
    <mergeCell ref="A403:C403"/>
    <mergeCell ref="A416:F416"/>
    <mergeCell ref="B413:C413"/>
    <mergeCell ref="D413:F413"/>
    <mergeCell ref="A415:C415"/>
    <mergeCell ref="A412:F412"/>
    <mergeCell ref="B409:C409"/>
    <mergeCell ref="D409:F409"/>
    <mergeCell ref="A411:C411"/>
    <mergeCell ref="A408:F408"/>
    <mergeCell ref="A432:C432"/>
    <mergeCell ref="A433:F433"/>
    <mergeCell ref="A423:C423"/>
    <mergeCell ref="B424:C424"/>
    <mergeCell ref="D424:F424"/>
    <mergeCell ref="A421:C421"/>
    <mergeCell ref="A422:F422"/>
    <mergeCell ref="A420:F420"/>
    <mergeCell ref="B417:C417"/>
    <mergeCell ref="D417:F417"/>
    <mergeCell ref="A419:C419"/>
    <mergeCell ref="B449:C449"/>
    <mergeCell ref="D449:F449"/>
    <mergeCell ref="A452:C452"/>
    <mergeCell ref="A448:F448"/>
    <mergeCell ref="B434:C434"/>
    <mergeCell ref="D434:F434"/>
    <mergeCell ref="A447:C447"/>
    <mergeCell ref="A461:F461"/>
    <mergeCell ref="B454:C454"/>
    <mergeCell ref="D454:F454"/>
    <mergeCell ref="A460:C460"/>
    <mergeCell ref="A453:F453"/>
    <mergeCell ref="B472:C472"/>
    <mergeCell ref="D472:F472"/>
    <mergeCell ref="A474:C474"/>
    <mergeCell ref="A471:F471"/>
    <mergeCell ref="B466:C466"/>
    <mergeCell ref="D466:F466"/>
    <mergeCell ref="A470:C470"/>
    <mergeCell ref="A465:F465"/>
    <mergeCell ref="B462:C462"/>
    <mergeCell ref="D462:F462"/>
    <mergeCell ref="A464:C464"/>
    <mergeCell ref="A492:F492"/>
    <mergeCell ref="B484:C484"/>
    <mergeCell ref="D484:F484"/>
    <mergeCell ref="A491:C491"/>
    <mergeCell ref="A483:F483"/>
    <mergeCell ref="B476:C476"/>
    <mergeCell ref="D476:F476"/>
    <mergeCell ref="A482:C482"/>
    <mergeCell ref="A475:F475"/>
    <mergeCell ref="B502:C502"/>
    <mergeCell ref="D502:F502"/>
    <mergeCell ref="A506:C506"/>
    <mergeCell ref="A501:F501"/>
    <mergeCell ref="B498:C498"/>
    <mergeCell ref="D498:F498"/>
    <mergeCell ref="A500:C500"/>
    <mergeCell ref="A497:F497"/>
    <mergeCell ref="B493:C493"/>
    <mergeCell ref="D493:F493"/>
    <mergeCell ref="A496:C496"/>
    <mergeCell ref="A515:F515"/>
    <mergeCell ref="B512:C512"/>
    <mergeCell ref="D512:F512"/>
    <mergeCell ref="A514:C514"/>
    <mergeCell ref="A511:F511"/>
    <mergeCell ref="B508:C508"/>
    <mergeCell ref="D508:F508"/>
    <mergeCell ref="A510:C510"/>
    <mergeCell ref="A507:F507"/>
    <mergeCell ref="A519:F519"/>
    <mergeCell ref="B516:C516"/>
    <mergeCell ref="D516:F516"/>
    <mergeCell ref="A518:C518"/>
    <mergeCell ref="A527:F527"/>
    <mergeCell ref="B524:C524"/>
    <mergeCell ref="D524:F524"/>
    <mergeCell ref="A526:C526"/>
    <mergeCell ref="A523:F523"/>
    <mergeCell ref="B520:C520"/>
    <mergeCell ref="D520:F520"/>
    <mergeCell ref="A522:C522"/>
    <mergeCell ref="A532:F532"/>
    <mergeCell ref="A530:C530"/>
    <mergeCell ref="A531:F531"/>
    <mergeCell ref="A528:C528"/>
    <mergeCell ref="A529:F529"/>
    <mergeCell ref="A544:C544"/>
    <mergeCell ref="A545:F545"/>
    <mergeCell ref="A542:C542"/>
    <mergeCell ref="A543:F543"/>
    <mergeCell ref="A541:F541"/>
    <mergeCell ref="B535:C535"/>
    <mergeCell ref="D535:F535"/>
    <mergeCell ref="A540:C540"/>
    <mergeCell ref="A533:C533"/>
    <mergeCell ref="B534:C534"/>
    <mergeCell ref="D534:F534"/>
  </mergeCells>
  <printOptions horizontalCentered="1"/>
  <pageMargins left="0.39370078740157477" right="0.39370078740157477" top="0.78740157480314954" bottom="0.3937007874015747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4FD3E-56BF-4C51-B9CA-6B9CA47B9BCE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Plnění ZU</vt:lpstr>
      <vt:lpstr>List1</vt:lpstr>
      <vt:lpstr>'Plnění ZU'!Oblast_tisku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Kamila Nenutilová</cp:lastModifiedBy>
  <cp:lastPrinted>2022-07-12T11:11:29Z</cp:lastPrinted>
  <dcterms:created xsi:type="dcterms:W3CDTF">2022-07-11T11:45:58Z</dcterms:created>
  <dcterms:modified xsi:type="dcterms:W3CDTF">2022-07-18T12:54:36Z</dcterms:modified>
</cp:coreProperties>
</file>