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Nenutilova\Documents\2024 - rozpočet\Pololetní hospodaření města\"/>
    </mc:Choice>
  </mc:AlternateContent>
  <xr:revisionPtr revIDLastSave="0" documentId="13_ncr:1_{B4B36C57-2899-4C6B-9A9B-3D09ACC4230C}" xr6:coauthVersionLast="47" xr6:coauthVersionMax="47" xr10:uidLastSave="{00000000-0000-0000-0000-000000000000}"/>
  <bookViews>
    <workbookView xWindow="3720" yWindow="615" windowWidth="25080" windowHeight="14985" xr2:uid="{00000000-000D-0000-FFFF-FFFF00000000}"/>
  </bookViews>
  <sheets>
    <sheet name="Daňové příjmy - červen" sheetId="6" r:id="rId1"/>
  </sheets>
  <calcPr calcId="181029"/>
  <fileRecoveryPr autoRecover="0"/>
</workbook>
</file>

<file path=xl/calcChain.xml><?xml version="1.0" encoding="utf-8"?>
<calcChain xmlns="http://schemas.openxmlformats.org/spreadsheetml/2006/main">
  <c r="I11" i="6" l="1"/>
  <c r="I6" i="6"/>
  <c r="I7" i="6"/>
  <c r="I18" i="6" s="1"/>
  <c r="I24" i="6" s="1"/>
  <c r="I8" i="6"/>
  <c r="I9" i="6"/>
  <c r="I10" i="6"/>
  <c r="I12" i="6"/>
  <c r="I13" i="6"/>
  <c r="I14" i="6"/>
  <c r="I15" i="6"/>
  <c r="I16" i="6"/>
  <c r="I17" i="6"/>
  <c r="B18" i="6"/>
  <c r="C18" i="6"/>
  <c r="C24" i="6" s="1"/>
  <c r="D18" i="6"/>
  <c r="E18" i="6"/>
  <c r="F18" i="6"/>
  <c r="G18" i="6"/>
  <c r="H18" i="6"/>
  <c r="I20" i="6"/>
  <c r="I21" i="6"/>
  <c r="B24" i="6"/>
  <c r="D24" i="6"/>
  <c r="E24" i="6"/>
  <c r="F24" i="6"/>
  <c r="G24" i="6"/>
  <c r="H24" i="6"/>
  <c r="I26" i="6"/>
</calcChain>
</file>

<file path=xl/sharedStrings.xml><?xml version="1.0" encoding="utf-8"?>
<sst xmlns="http://schemas.openxmlformats.org/spreadsheetml/2006/main" count="32" uniqueCount="32">
  <si>
    <t>položka</t>
  </si>
  <si>
    <t>Daň z příjmu PO</t>
  </si>
  <si>
    <t>DPH</t>
  </si>
  <si>
    <t>Daň z nemovitosti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</si>
  <si>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</si>
  <si>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</si>
  <si>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</si>
  <si>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</si>
  <si>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</si>
  <si>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</si>
  <si>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</si>
  <si>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</si>
  <si>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</si>
  <si>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</si>
  <si>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 xml:space="preserve">listopad </t>
  </si>
  <si>
    <t>prosinec</t>
  </si>
  <si>
    <t>Daň z příjmu PO za obce</t>
  </si>
  <si>
    <t>údaje v Kč</t>
  </si>
  <si>
    <t>jednotlivé měsíce roku/daně</t>
  </si>
  <si>
    <t>plnění v %</t>
  </si>
  <si>
    <t>Celkem za daný měsíc</t>
  </si>
  <si>
    <t>Daň z příjmu FO placená plátci</t>
  </si>
  <si>
    <t>Daň z příjmu FO placená poplatníky</t>
  </si>
  <si>
    <t>Daň z příjmu FO vybíraná srážkou</t>
  </si>
  <si>
    <t>Upravený rozpočet po schválení RO č. 2</t>
  </si>
  <si>
    <t>Upravený rozpočet po schválení RO č. 4 - ZM 20.10.2021</t>
  </si>
  <si>
    <t>skutečnost 2023</t>
  </si>
  <si>
    <t>Schválený rozpočet 2024</t>
  </si>
  <si>
    <t>Upravený rozpočet po schválení RO č. x - ZM dd.mm.2024</t>
  </si>
  <si>
    <t>Daňové příjmy v roce 2024</t>
  </si>
  <si>
    <t>Celkem za daň</t>
  </si>
  <si>
    <t>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</si>
</sst>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8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1" applyNumberFormat="0" applyAlignment="0" applyProtection="0"/>
    <xf numFmtId="0" fontId="5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17" borderId="6" applyNumberFormat="0" applyAlignment="0" applyProtection="0"/>
    <xf numFmtId="0" fontId="6" fillId="15" borderId="0" applyNumberFormat="0" applyBorder="0" applyAlignment="0" applyProtection="0"/>
    <xf numFmtId="0" fontId="15" fillId="7" borderId="1" applyNumberFormat="0" applyAlignment="0" applyProtection="0"/>
    <xf numFmtId="0" fontId="7" fillId="17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" fillId="4" borderId="8" applyNumberFormat="0" applyFont="0" applyAlignment="0" applyProtection="0"/>
    <xf numFmtId="0" fontId="17" fillId="16" borderId="9" applyNumberFormat="0" applyAlignment="0" applyProtection="0"/>
    <xf numFmtId="0" fontId="1" fillId="4" borderId="8" applyNumberFormat="0" applyFon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15" fillId="7" borderId="1" applyNumberFormat="0" applyAlignment="0" applyProtection="0"/>
    <xf numFmtId="0" fontId="16" fillId="16" borderId="1" applyNumberFormat="0" applyAlignment="0" applyProtection="0"/>
    <xf numFmtId="0" fontId="17" fillId="16" borderId="9" applyNumberFormat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164" fontId="23" fillId="19" borderId="10" xfId="0" applyNumberFormat="1" applyFont="1" applyFill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164" fontId="29" fillId="2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 wrapText="1"/>
    </xf>
    <xf numFmtId="0" fontId="23" fillId="21" borderId="10" xfId="0" applyFont="1" applyFill="1" applyBorder="1" applyAlignment="1">
      <alignment horizontal="center" vertical="center" wrapText="1"/>
    </xf>
    <xf numFmtId="0" fontId="26" fillId="21" borderId="10" xfId="0" applyFont="1" applyFill="1" applyBorder="1" applyAlignment="1">
      <alignment horizontal="center" vertical="center" wrapText="1"/>
    </xf>
    <xf numFmtId="0" fontId="23" fillId="21" borderId="13" xfId="0" applyFont="1" applyFill="1" applyBorder="1" applyAlignment="1">
      <alignment horizontal="center" vertical="center" wrapText="1"/>
    </xf>
    <xf numFmtId="0" fontId="23" fillId="21" borderId="12" xfId="0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horizontal="center" vertical="center" wrapText="1"/>
    </xf>
    <xf numFmtId="0" fontId="25" fillId="21" borderId="10" xfId="0" applyFont="1" applyFill="1" applyBorder="1" applyAlignment="1">
      <alignment horizontal="center" vertical="center" wrapText="1"/>
    </xf>
    <xf numFmtId="0" fontId="25" fillId="21" borderId="12" xfId="0" applyFont="1" applyFill="1" applyBorder="1" applyAlignment="1">
      <alignment horizontal="center" vertical="center" wrapText="1"/>
    </xf>
    <xf numFmtId="164" fontId="22" fillId="21" borderId="10" xfId="0" applyNumberFormat="1" applyFont="1" applyFill="1" applyBorder="1" applyAlignment="1">
      <alignment horizontal="center" vertical="center" wrapText="1"/>
    </xf>
    <xf numFmtId="164" fontId="19" fillId="21" borderId="10" xfId="0" applyNumberFormat="1" applyFont="1" applyFill="1" applyBorder="1" applyAlignment="1">
      <alignment horizontal="center" vertical="center" wrapText="1"/>
    </xf>
    <xf numFmtId="164" fontId="26" fillId="21" borderId="10" xfId="0" applyNumberFormat="1" applyFont="1" applyFill="1" applyBorder="1" applyAlignment="1">
      <alignment horizontal="center" vertical="center" wrapText="1"/>
    </xf>
    <xf numFmtId="164" fontId="26" fillId="21" borderId="12" xfId="0" applyNumberFormat="1" applyFont="1" applyFill="1" applyBorder="1" applyAlignment="1">
      <alignment horizontal="center" vertical="center" wrapText="1"/>
    </xf>
    <xf numFmtId="4" fontId="26" fillId="21" borderId="10" xfId="0" applyNumberFormat="1" applyFont="1" applyFill="1" applyBorder="1" applyAlignment="1">
      <alignment horizontal="center" vertical="center" wrapText="1"/>
    </xf>
    <xf numFmtId="0" fontId="23" fillId="22" borderId="10" xfId="0" applyFont="1" applyFill="1" applyBorder="1" applyAlignment="1">
      <alignment horizontal="center" vertical="center" wrapText="1"/>
    </xf>
    <xf numFmtId="9" fontId="23" fillId="22" borderId="10" xfId="0" applyNumberFormat="1" applyFont="1" applyFill="1" applyBorder="1" applyAlignment="1">
      <alignment horizontal="center" vertical="center" wrapText="1"/>
    </xf>
    <xf numFmtId="14" fontId="23" fillId="19" borderId="10" xfId="0" applyNumberFormat="1" applyFont="1" applyFill="1" applyBorder="1" applyAlignment="1">
      <alignment horizontal="center" vertical="center" wrapText="1"/>
    </xf>
    <xf numFmtId="4" fontId="23" fillId="19" borderId="1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0" fontId="24" fillId="21" borderId="10" xfId="0" applyFont="1" applyFill="1" applyBorder="1" applyAlignment="1">
      <alignment horizontal="center" vertical="center" wrapText="1"/>
    </xf>
    <xf numFmtId="0" fontId="23" fillId="21" borderId="10" xfId="0" applyFont="1" applyFill="1" applyBorder="1" applyAlignment="1">
      <alignment horizontal="center" vertical="center" wrapText="1"/>
    </xf>
    <xf numFmtId="0" fontId="30" fillId="21" borderId="10" xfId="0" applyFont="1" applyFill="1" applyBorder="1" applyAlignment="1">
      <alignment horizontal="center" vertical="center" wrapText="1"/>
    </xf>
    <xf numFmtId="164" fontId="30" fillId="0" borderId="13" xfId="0" applyNumberFormat="1" applyFont="1" applyBorder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center" vertical="center"/>
    </xf>
    <xf numFmtId="164" fontId="30" fillId="0" borderId="12" xfId="0" applyNumberFormat="1" applyFont="1" applyBorder="1" applyAlignment="1">
      <alignment horizontal="center" vertical="center"/>
    </xf>
    <xf numFmtId="164" fontId="30" fillId="21" borderId="1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</cellXfs>
  <cellStyles count="8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 % – Zvýraznění 1" xfId="13" builtinId="31" customBuiltin="1"/>
    <cellStyle name="40 % – Zvýraznění 2" xfId="14" builtinId="35" customBuiltin="1"/>
    <cellStyle name="40 % – Zvýraznění 3" xfId="15" builtinId="39" customBuiltin="1"/>
    <cellStyle name="40 % – Zvýraznění 4" xfId="16" builtinId="43" customBuiltin="1"/>
    <cellStyle name="40 % – Zvýraznění 5" xfId="17" builtinId="47" customBuiltin="1"/>
    <cellStyle name="40 % – Zvýraznění 6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 % – Zvýraznění 1" xfId="25" builtinId="32" customBuiltin="1"/>
    <cellStyle name="60 % – Zvýraznění 2" xfId="26" builtinId="36" customBuiltin="1"/>
    <cellStyle name="60 % – Zvýraznění 3" xfId="27" builtinId="40" customBuiltin="1"/>
    <cellStyle name="60 % – Zvýraznění 4" xfId="28" builtinId="44" customBuiltin="1"/>
    <cellStyle name="60 % – Zvýraznění 5" xfId="29" builtinId="48" customBuiltin="1"/>
    <cellStyle name="60 % – Zvýraznění 6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elkem" xfId="45" builtinId="25" customBuiltin="1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Check Cell" xfId="52" xr:uid="{00000000-0005-0000-0000-000033000000}"/>
    <cellStyle name="Chybně" xfId="53" xr:uid="{00000000-0005-0000-0000-000034000000}"/>
    <cellStyle name="Input" xfId="54" xr:uid="{00000000-0005-0000-0000-000035000000}"/>
    <cellStyle name="Kontrolní buňka" xfId="55" builtinId="23" customBuiltin="1"/>
    <cellStyle name="Linked Cell" xfId="56" xr:uid="{00000000-0005-0000-0000-000037000000}"/>
    <cellStyle name="Měna 2" xfId="84" xr:uid="{00000000-0005-0000-0000-000038000000}"/>
    <cellStyle name="Nadpis 1" xfId="57" builtinId="16" customBuiltin="1"/>
    <cellStyle name="Nadpis 2" xfId="58" builtinId="17" customBuiltin="1"/>
    <cellStyle name="Nadpis 3" xfId="59" builtinId="18" customBuiltin="1"/>
    <cellStyle name="Nadpis 4" xfId="60" builtinId="19" customBuiltin="1"/>
    <cellStyle name="Název" xfId="61" builtinId="15" customBuiltin="1"/>
    <cellStyle name="Neutral" xfId="62" xr:uid="{00000000-0005-0000-0000-00003F000000}"/>
    <cellStyle name="Neutrální" xfId="63" builtinId="28" customBuiltin="1"/>
    <cellStyle name="Normální" xfId="0" builtinId="0"/>
    <cellStyle name="Normální 2" xfId="83" xr:uid="{00000000-0005-0000-0000-000042000000}"/>
    <cellStyle name="Note" xfId="64" xr:uid="{00000000-0005-0000-0000-000043000000}"/>
    <cellStyle name="Output" xfId="65" xr:uid="{00000000-0005-0000-0000-000044000000}"/>
    <cellStyle name="Poznámka" xfId="66" builtinId="10" customBuiltin="1"/>
    <cellStyle name="Propojená buňka" xfId="67" builtinId="24" customBuiltin="1"/>
    <cellStyle name="Správně" xfId="68" builtinId="26" customBuiltin="1"/>
    <cellStyle name="Text upozornění" xfId="69" builtinId="11" customBuiltin="1"/>
    <cellStyle name="Title" xfId="70" xr:uid="{00000000-0005-0000-0000-000049000000}"/>
    <cellStyle name="Total" xfId="71" xr:uid="{00000000-0005-0000-0000-00004A000000}"/>
    <cellStyle name="Vstup" xfId="72" builtinId="20" customBuiltin="1"/>
    <cellStyle name="Výpočet" xfId="73" builtinId="22" customBuiltin="1"/>
    <cellStyle name="Výstup" xfId="74" builtinId="21" customBuiltin="1"/>
    <cellStyle name="Vysvětlující text" xfId="75" builtinId="53" customBuiltin="1"/>
    <cellStyle name="Warning Text" xfId="76" xr:uid="{00000000-0005-0000-0000-00004F000000}"/>
    <cellStyle name="Zvýraznění 1" xfId="77" builtinId="29" customBuiltin="1"/>
    <cellStyle name="Zvýraznění 2" xfId="78" builtinId="33" customBuiltin="1"/>
    <cellStyle name="Zvýraznění 3" xfId="79" builtinId="37" customBuiltin="1"/>
    <cellStyle name="Zvýraznění 4" xfId="80" builtinId="41" customBuiltin="1"/>
    <cellStyle name="Zvýraznění 5" xfId="81" builtinId="45" customBuiltin="1"/>
    <cellStyle name="Zvýraznění 6" xfId="8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99"/>
      <color rgb="FFFFCCCC"/>
      <color rgb="FFFFFFCC"/>
      <color rgb="FFFF7C80"/>
      <color rgb="FFCCFFCC"/>
      <color rgb="FFFC4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FF7C80"/>
  </sheetPr>
  <dimension ref="A1:J27"/>
  <sheetViews>
    <sheetView tabSelected="1" zoomScaleNormal="100" zoomScaleSheetLayoutView="70" zoomScalePageLayoutView="90" workbookViewId="0">
      <selection activeCell="K15" sqref="K15"/>
    </sheetView>
  </sheetViews>
  <sheetFormatPr defaultColWidth="9.140625" defaultRowHeight="12.75" x14ac:dyDescent="0.2"/>
  <cols>
    <col min="1" max="1" width="12.85546875" style="3" customWidth="1"/>
    <col min="2" max="2" width="14.28515625" style="3" customWidth="1"/>
    <col min="3" max="3" width="14.85546875" style="3" customWidth="1"/>
    <col min="4" max="4" width="15.28515625" style="3" customWidth="1"/>
    <col min="5" max="5" width="14.28515625" style="3" customWidth="1"/>
    <col min="6" max="6" width="16.42578125" style="3" customWidth="1"/>
    <col min="7" max="7" width="14.42578125" style="3" customWidth="1"/>
    <col min="8" max="8" width="13.5703125" style="3" customWidth="1"/>
    <col min="9" max="9" width="17" style="3" customWidth="1"/>
    <col min="10" max="16384" width="9.140625" style="3"/>
  </cols>
  <sheetData>
    <row r="1" spans="1:10" ht="15.75" x14ac:dyDescent="0.2">
      <c r="A1" s="1" t="s">
        <v>29</v>
      </c>
      <c r="B1" s="2"/>
      <c r="C1" s="2"/>
      <c r="D1" s="2"/>
      <c r="E1" s="2"/>
      <c r="F1" s="2"/>
      <c r="G1" s="2"/>
    </row>
    <row r="2" spans="1:10" ht="15.75" x14ac:dyDescent="0.2">
      <c r="A2" s="1"/>
      <c r="B2" s="2"/>
      <c r="C2" s="2"/>
      <c r="D2" s="2"/>
      <c r="E2" s="2"/>
      <c r="F2" s="2"/>
      <c r="G2" s="2"/>
    </row>
    <row r="3" spans="1:10" x14ac:dyDescent="0.2">
      <c r="A3" s="17" t="s">
        <v>17</v>
      </c>
    </row>
    <row r="4" spans="1:10" ht="38.25" customHeight="1" x14ac:dyDescent="0.2">
      <c r="A4" s="29" t="s">
        <v>18</v>
      </c>
      <c r="B4" s="31" t="s">
        <v>21</v>
      </c>
      <c r="C4" s="29" t="s">
        <v>22</v>
      </c>
      <c r="D4" s="29" t="s">
        <v>23</v>
      </c>
      <c r="E4" s="29" t="s">
        <v>1</v>
      </c>
      <c r="F4" s="29" t="s">
        <v>16</v>
      </c>
      <c r="G4" s="29" t="s">
        <v>2</v>
      </c>
      <c r="H4" s="32" t="s">
        <v>3</v>
      </c>
      <c r="I4" s="47" t="s">
        <v>20</v>
      </c>
    </row>
    <row r="5" spans="1:10" ht="14.1" customHeight="1" x14ac:dyDescent="0.2">
      <c r="A5" s="46" t="s">
        <v>0</v>
      </c>
      <c r="B5" s="33">
        <v>1111</v>
      </c>
      <c r="C5" s="34">
        <v>1112</v>
      </c>
      <c r="D5" s="34">
        <v>1113</v>
      </c>
      <c r="E5" s="34">
        <v>1121</v>
      </c>
      <c r="F5" s="34">
        <v>1122</v>
      </c>
      <c r="G5" s="34">
        <v>1211</v>
      </c>
      <c r="H5" s="35">
        <v>1511</v>
      </c>
      <c r="I5" s="47"/>
    </row>
    <row r="6" spans="1:10" ht="14.1" customHeight="1" x14ac:dyDescent="0.2">
      <c r="A6" s="29" t="s">
        <v>4</v>
      </c>
      <c r="B6" s="4">
        <v>2600669.4300000002</v>
      </c>
      <c r="C6" s="5">
        <v>121404.55</v>
      </c>
      <c r="D6" s="5">
        <v>534864.14</v>
      </c>
      <c r="E6" s="5">
        <v>755563.06</v>
      </c>
      <c r="F6" s="6"/>
      <c r="G6" s="7">
        <v>7205519.4100000001</v>
      </c>
      <c r="H6" s="24">
        <v>13990.45</v>
      </c>
      <c r="I6" s="36">
        <f t="shared" ref="I6:I17" si="0">SUM(B6:H6)</f>
        <v>11232011.039999999</v>
      </c>
    </row>
    <row r="7" spans="1:10" ht="14.1" customHeight="1" x14ac:dyDescent="0.2">
      <c r="A7" s="29" t="s">
        <v>5</v>
      </c>
      <c r="B7" s="9">
        <v>2411453.21</v>
      </c>
      <c r="C7" s="10">
        <v>93058.32</v>
      </c>
      <c r="D7" s="10">
        <v>544611.82999999996</v>
      </c>
      <c r="E7" s="10">
        <v>325204.2</v>
      </c>
      <c r="F7" s="11"/>
      <c r="G7" s="8">
        <v>8114721.3200000003</v>
      </c>
      <c r="H7" s="25">
        <v>28315.29</v>
      </c>
      <c r="I7" s="36">
        <f t="shared" si="0"/>
        <v>11517364.17</v>
      </c>
    </row>
    <row r="8" spans="1:10" ht="14.1" customHeight="1" x14ac:dyDescent="0.2">
      <c r="A8" s="29" t="s">
        <v>6</v>
      </c>
      <c r="B8" s="9">
        <v>2051370.99</v>
      </c>
      <c r="C8" s="10">
        <v>185733.76000000001</v>
      </c>
      <c r="D8" s="10">
        <v>462010.88</v>
      </c>
      <c r="E8" s="10">
        <v>7390888.6399999997</v>
      </c>
      <c r="F8" s="11"/>
      <c r="G8" s="8">
        <v>4906762.29</v>
      </c>
      <c r="H8" s="26">
        <v>1588.98</v>
      </c>
      <c r="I8" s="36">
        <f t="shared" si="0"/>
        <v>14998355.539999999</v>
      </c>
    </row>
    <row r="9" spans="1:10" ht="14.1" customHeight="1" x14ac:dyDescent="0.2">
      <c r="A9" s="29" t="s">
        <v>7</v>
      </c>
      <c r="B9" s="9">
        <v>1845603.13</v>
      </c>
      <c r="C9" s="10">
        <v>0</v>
      </c>
      <c r="D9" s="10">
        <v>403496.5</v>
      </c>
      <c r="E9" s="10">
        <v>1123190.77</v>
      </c>
      <c r="F9" s="11"/>
      <c r="G9" s="8">
        <v>5480745.7000000002</v>
      </c>
      <c r="H9" s="26">
        <v>0</v>
      </c>
      <c r="I9" s="36">
        <f t="shared" si="0"/>
        <v>8853036.0999999996</v>
      </c>
    </row>
    <row r="10" spans="1:10" ht="14.1" customHeight="1" x14ac:dyDescent="0.2">
      <c r="A10" s="29" t="s">
        <v>8</v>
      </c>
      <c r="B10" s="9">
        <v>2322061.31</v>
      </c>
      <c r="C10" s="10">
        <v>0</v>
      </c>
      <c r="D10" s="10">
        <v>487932.21</v>
      </c>
      <c r="E10" s="19">
        <v>954704.12</v>
      </c>
      <c r="F10" s="11"/>
      <c r="G10" s="8">
        <v>7452536.2300000004</v>
      </c>
      <c r="H10" s="25">
        <v>0</v>
      </c>
      <c r="I10" s="37">
        <f t="shared" si="0"/>
        <v>11217233.870000001</v>
      </c>
    </row>
    <row r="11" spans="1:10" ht="14.1" customHeight="1" x14ac:dyDescent="0.2">
      <c r="A11" s="48" t="s">
        <v>9</v>
      </c>
      <c r="B11" s="49">
        <v>2545616.09</v>
      </c>
      <c r="C11" s="50">
        <v>0</v>
      </c>
      <c r="D11" s="50">
        <v>530650.93999999994</v>
      </c>
      <c r="E11" s="50">
        <v>5768418.9100000001</v>
      </c>
      <c r="F11" s="51"/>
      <c r="G11" s="52">
        <v>6388945.5999999996</v>
      </c>
      <c r="H11" s="53">
        <v>4896081.5599999996</v>
      </c>
      <c r="I11" s="54">
        <f t="shared" si="0"/>
        <v>20129713.099999998</v>
      </c>
      <c r="J11" s="55" t="s">
        <v>31</v>
      </c>
    </row>
    <row r="12" spans="1:10" ht="14.1" customHeight="1" x14ac:dyDescent="0.2">
      <c r="A12" s="29" t="s">
        <v>10</v>
      </c>
      <c r="B12" s="9"/>
      <c r="C12" s="10"/>
      <c r="D12" s="10"/>
      <c r="E12" s="10"/>
      <c r="F12" s="10"/>
      <c r="G12" s="12"/>
      <c r="H12" s="25"/>
      <c r="I12" s="37">
        <f t="shared" si="0"/>
        <v>0</v>
      </c>
    </row>
    <row r="13" spans="1:10" ht="14.1" customHeight="1" x14ac:dyDescent="0.2">
      <c r="A13" s="29" t="s">
        <v>11</v>
      </c>
      <c r="B13" s="9"/>
      <c r="C13" s="10"/>
      <c r="D13" s="10"/>
      <c r="E13" s="10"/>
      <c r="F13" s="11"/>
      <c r="G13" s="8"/>
      <c r="H13" s="25"/>
      <c r="I13" s="37">
        <f t="shared" si="0"/>
        <v>0</v>
      </c>
    </row>
    <row r="14" spans="1:10" ht="14.1" customHeight="1" x14ac:dyDescent="0.2">
      <c r="A14" s="29" t="s">
        <v>12</v>
      </c>
      <c r="B14" s="18"/>
      <c r="C14" s="10"/>
      <c r="D14" s="10"/>
      <c r="E14" s="10"/>
      <c r="F14" s="11"/>
      <c r="G14" s="8"/>
      <c r="H14" s="25"/>
      <c r="I14" s="37">
        <f t="shared" si="0"/>
        <v>0</v>
      </c>
    </row>
    <row r="15" spans="1:10" ht="14.1" customHeight="1" x14ac:dyDescent="0.2">
      <c r="A15" s="29" t="s">
        <v>13</v>
      </c>
      <c r="B15" s="9"/>
      <c r="C15" s="10"/>
      <c r="D15" s="10"/>
      <c r="E15" s="10"/>
      <c r="F15" s="11"/>
      <c r="G15" s="8"/>
      <c r="H15" s="25"/>
      <c r="I15" s="37">
        <f t="shared" si="0"/>
        <v>0</v>
      </c>
    </row>
    <row r="16" spans="1:10" ht="14.1" customHeight="1" x14ac:dyDescent="0.2">
      <c r="A16" s="29" t="s">
        <v>14</v>
      </c>
      <c r="B16" s="9"/>
      <c r="C16" s="10"/>
      <c r="D16" s="10"/>
      <c r="E16" s="10"/>
      <c r="F16" s="11"/>
      <c r="G16" s="8"/>
      <c r="H16" s="25"/>
      <c r="I16" s="37">
        <f t="shared" si="0"/>
        <v>0</v>
      </c>
    </row>
    <row r="17" spans="1:9" ht="14.1" customHeight="1" x14ac:dyDescent="0.2">
      <c r="A17" s="29" t="s">
        <v>15</v>
      </c>
      <c r="B17" s="9"/>
      <c r="C17" s="10"/>
      <c r="D17" s="10"/>
      <c r="E17" s="10"/>
      <c r="F17" s="11"/>
      <c r="G17" s="8"/>
      <c r="H17" s="25"/>
      <c r="I17" s="37">
        <f t="shared" si="0"/>
        <v>0</v>
      </c>
    </row>
    <row r="18" spans="1:9" ht="39" customHeight="1" x14ac:dyDescent="0.2">
      <c r="A18" s="30" t="s">
        <v>30</v>
      </c>
      <c r="B18" s="38">
        <f>SUM(B6:B17)</f>
        <v>13776774.160000002</v>
      </c>
      <c r="C18" s="38">
        <f t="shared" ref="C18:H18" si="1">SUM(C6:C17)</f>
        <v>400196.63</v>
      </c>
      <c r="D18" s="38">
        <f t="shared" si="1"/>
        <v>2963566.5</v>
      </c>
      <c r="E18" s="38">
        <f t="shared" si="1"/>
        <v>16317969.699999999</v>
      </c>
      <c r="F18" s="38">
        <f t="shared" si="1"/>
        <v>0</v>
      </c>
      <c r="G18" s="38">
        <f t="shared" si="1"/>
        <v>39549230.549999997</v>
      </c>
      <c r="H18" s="39">
        <f t="shared" si="1"/>
        <v>4939976.2799999993</v>
      </c>
      <c r="I18" s="38">
        <f>SUM(I6:I17)</f>
        <v>77947713.819999993</v>
      </c>
    </row>
    <row r="19" spans="1:9" ht="12" customHeight="1" x14ac:dyDescent="0.2">
      <c r="A19" s="13"/>
      <c r="B19" s="14"/>
      <c r="C19" s="14"/>
      <c r="D19" s="14"/>
      <c r="E19" s="14"/>
      <c r="F19" s="14"/>
      <c r="G19" s="14"/>
      <c r="H19" s="14"/>
    </row>
    <row r="20" spans="1:9" ht="46.5" customHeight="1" x14ac:dyDescent="0.2">
      <c r="A20" s="29" t="s">
        <v>27</v>
      </c>
      <c r="B20" s="40">
        <v>28800000</v>
      </c>
      <c r="C20" s="40">
        <v>1980000</v>
      </c>
      <c r="D20" s="40">
        <v>5370000</v>
      </c>
      <c r="E20" s="40">
        <v>39530000</v>
      </c>
      <c r="F20" s="40"/>
      <c r="G20" s="40">
        <v>84430000</v>
      </c>
      <c r="H20" s="40">
        <v>6927000</v>
      </c>
      <c r="I20" s="38">
        <f>SUM(B20:H20)</f>
        <v>167037000</v>
      </c>
    </row>
    <row r="21" spans="1:9" ht="46.5" hidden="1" customHeight="1" x14ac:dyDescent="0.2">
      <c r="A21" s="21" t="s">
        <v>28</v>
      </c>
      <c r="B21" s="22"/>
      <c r="C21" s="22"/>
      <c r="D21" s="22"/>
      <c r="E21" s="22"/>
      <c r="F21" s="22"/>
      <c r="G21" s="22"/>
      <c r="H21" s="22"/>
      <c r="I21" s="27">
        <f>SUM(B21:H21)</f>
        <v>0</v>
      </c>
    </row>
    <row r="22" spans="1:9" ht="46.5" hidden="1" customHeight="1" x14ac:dyDescent="0.2">
      <c r="A22" s="21" t="s">
        <v>24</v>
      </c>
      <c r="B22" s="20"/>
      <c r="C22" s="20"/>
      <c r="D22" s="20"/>
      <c r="E22" s="20"/>
      <c r="F22" s="20"/>
      <c r="G22" s="20"/>
      <c r="H22" s="20"/>
      <c r="I22" s="28"/>
    </row>
    <row r="23" spans="1:9" ht="46.5" hidden="1" customHeight="1" x14ac:dyDescent="0.2">
      <c r="A23" s="21" t="s">
        <v>25</v>
      </c>
      <c r="B23" s="20"/>
      <c r="C23" s="20"/>
      <c r="D23" s="20"/>
      <c r="E23" s="20"/>
      <c r="F23" s="20"/>
      <c r="G23" s="20"/>
      <c r="H23" s="20"/>
      <c r="I23" s="28"/>
    </row>
    <row r="24" spans="1:9" ht="46.5" customHeight="1" x14ac:dyDescent="0.2">
      <c r="A24" s="41" t="s">
        <v>19</v>
      </c>
      <c r="B24" s="42">
        <f>B18/B20</f>
        <v>0.47836021388888894</v>
      </c>
      <c r="C24" s="42">
        <f t="shared" ref="C24:H24" si="2">C18/C20</f>
        <v>0.20211951010101009</v>
      </c>
      <c r="D24" s="42">
        <f t="shared" si="2"/>
        <v>0.55187458100558662</v>
      </c>
      <c r="E24" s="42">
        <f t="shared" si="2"/>
        <v>0.41279963824943078</v>
      </c>
      <c r="F24" s="42" t="e">
        <f>F12/F21</f>
        <v>#DIV/0!</v>
      </c>
      <c r="G24" s="42">
        <f t="shared" si="2"/>
        <v>0.46842627679734689</v>
      </c>
      <c r="H24" s="42">
        <f t="shared" si="2"/>
        <v>0.71314801212646162</v>
      </c>
      <c r="I24" s="42">
        <f>I18/I20</f>
        <v>0.46664938797990863</v>
      </c>
    </row>
    <row r="25" spans="1:9" ht="12" customHeight="1" x14ac:dyDescent="0.2">
      <c r="A25" s="13"/>
      <c r="B25" s="14"/>
      <c r="C25" s="14"/>
      <c r="D25" s="14"/>
      <c r="E25" s="14"/>
      <c r="F25" s="45"/>
      <c r="G25" s="14"/>
      <c r="H25" s="14"/>
      <c r="I25" s="14"/>
    </row>
    <row r="26" spans="1:9" ht="31.5" customHeight="1" x14ac:dyDescent="0.2">
      <c r="A26" s="43" t="s">
        <v>26</v>
      </c>
      <c r="B26" s="44">
        <v>26959537.170000002</v>
      </c>
      <c r="C26" s="44">
        <v>2203546.91</v>
      </c>
      <c r="D26" s="44">
        <v>6359588.4000000004</v>
      </c>
      <c r="E26" s="44">
        <v>46100569.399999999</v>
      </c>
      <c r="F26" s="44">
        <v>687800</v>
      </c>
      <c r="G26" s="44">
        <v>83009339.950000003</v>
      </c>
      <c r="H26" s="44">
        <v>3898345.46</v>
      </c>
      <c r="I26" s="23">
        <f>SUM(B26:H26)</f>
        <v>169218727.28999999</v>
      </c>
    </row>
    <row r="27" spans="1:9" ht="212.25" customHeight="1" x14ac:dyDescent="0.2">
      <c r="A27" s="15"/>
      <c r="B27" s="16"/>
      <c r="C27" s="16"/>
      <c r="D27" s="16"/>
      <c r="E27" s="16"/>
      <c r="F27" s="16"/>
      <c r="G27" s="16"/>
      <c r="H27" s="16"/>
      <c r="I27" s="14"/>
    </row>
  </sheetData>
  <mergeCells count="1">
    <mergeCell ref="I4:I5"/>
  </mergeCells>
  <phoneticPr fontId="2" type="noConversion"/>
  <pageMargins left="0.7" right="0.7" top="0.75" bottom="0.75" header="0.3" footer="0.3"/>
  <pageSetup paperSize="9" scale="65" fitToHeight="3" orientation="landscape" r:id="rId1"/>
  <headerFooter alignWithMargins="0">
    <oddFooter>&amp;LPetra Friedlová&amp;Cstránka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9BDFEC61A89B45A18115E522EBF2AD" ma:contentTypeVersion="0" ma:contentTypeDescription="Vytvoří nový dokument" ma:contentTypeScope="" ma:versionID="760aaf53165f765b5f048545615fcf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3B771-C6C0-4539-8951-9652760EB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4CF82-5072-4435-A10C-6694299087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27F476-D90B-451D-A133-E056140FEE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Daňové příjmy - červen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Friedlová</dc:creator>
  <cp:lastModifiedBy>Kamila Nenutilová</cp:lastModifiedBy>
  <cp:revision>0</cp:revision>
  <cp:lastPrinted>2024-05-02T06:23:53Z</cp:lastPrinted>
  <dcterms:created xsi:type="dcterms:W3CDTF">1601-01-01T00:00:00Z</dcterms:created>
  <dcterms:modified xsi:type="dcterms:W3CDTF">2024-08-12T13:04:10Z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-143135302</vt:i4>
  </property>
  <property fmtid="{D5CDD505-2E9C-101B-9397-08002B2CF9AE}" pid="3" name="_EmailSubject">
    <vt:lpwstr/>
  </property>
  <property fmtid="{D5CDD505-2E9C-101B-9397-08002B2CF9AE}" pid="4" name="_AuthorEmail">
    <vt:lpwstr>nevludova@pribor-mesto.cz</vt:lpwstr>
  </property>
  <property fmtid="{D5CDD505-2E9C-101B-9397-08002B2CF9AE}" pid="5" name="_AuthorEmailDisplayName">
    <vt:lpwstr>Barbora Nevludová</vt:lpwstr>
  </property>
  <property fmtid="{D5CDD505-2E9C-101B-9397-08002B2CF9AE}" pid="6" name="_ReviewingToolsShownOnce">
    <vt:lpwstr/>
  </property>
  <property fmtid="{D5CDD505-2E9C-101B-9397-08002B2CF9AE}" pid="7" name="ContentTypeId">
    <vt:lpwstr>0x010100A89BDFEC61A89B45A18115E522EBF2AD</vt:lpwstr>
  </property>
</Properties>
</file>