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2026\ROZPOČET 2026\ZM 17.12.2025\"/>
    </mc:Choice>
  </mc:AlternateContent>
  <xr:revisionPtr revIDLastSave="0" documentId="13_ncr:1_{348ADB99-B748-48FE-A750-5BFB7E4C9F84}" xr6:coauthVersionLast="47" xr6:coauthVersionMax="47" xr10:uidLastSave="{00000000-0000-0000-0000-000000000000}"/>
  <bookViews>
    <workbookView xWindow="-120" yWindow="-120" windowWidth="25440" windowHeight="15390" xr2:uid="{00000000-000D-0000-FFFF-FFFF00000000}"/>
  </bookViews>
  <sheets>
    <sheet name="Návrh rozpočtu 2026" sheetId="2" r:id="rId1"/>
    <sheet name="List1" sheetId="1" r:id="rId2"/>
  </sheets>
  <definedNames>
    <definedName name="_xlnm._FilterDatabase" localSheetId="0" hidden="1">'Návrh rozpočtu 2026'!$B$1:$B$384</definedName>
    <definedName name="_xlnm.Print_Area" localSheetId="0">'Návrh rozpočtu 2026'!$A$1:$Q$383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75" i="2" l="1"/>
  <c r="T271" i="2"/>
  <c r="T270" i="2"/>
  <c r="S270" i="2"/>
  <c r="S265" i="2"/>
  <c r="S228" i="2"/>
  <c r="S216" i="2"/>
  <c r="S152" i="2"/>
  <c r="S141" i="2"/>
  <c r="S127" i="2"/>
  <c r="S126" i="2"/>
  <c r="S100" i="2"/>
  <c r="S93" i="2"/>
  <c r="S92" i="2"/>
  <c r="S67" i="2"/>
  <c r="S63" i="2"/>
  <c r="S62" i="2"/>
  <c r="S44" i="2"/>
  <c r="S41" i="2"/>
  <c r="S39" i="2"/>
  <c r="S23" i="2"/>
  <c r="O381" i="2"/>
  <c r="N381" i="2"/>
  <c r="S354" i="2" l="1"/>
  <c r="S355" i="2" l="1"/>
  <c r="S380" i="2" l="1"/>
  <c r="S381" i="2" s="1"/>
  <c r="S373" i="2"/>
  <c r="S374" i="2" s="1"/>
  <c r="S217" i="2"/>
  <c r="S142" i="2"/>
  <c r="S185" i="2" l="1"/>
  <c r="S186" i="2" s="1"/>
</calcChain>
</file>

<file path=xl/sharedStrings.xml><?xml version="1.0" encoding="utf-8"?>
<sst xmlns="http://schemas.openxmlformats.org/spreadsheetml/2006/main" count="2643" uniqueCount="836">
  <si>
    <t>Č.návrhu</t>
  </si>
  <si>
    <t>SU</t>
  </si>
  <si>
    <t>AU</t>
  </si>
  <si>
    <t>ODPA</t>
  </si>
  <si>
    <t>POL</t>
  </si>
  <si>
    <t>N</t>
  </si>
  <si>
    <t>Z</t>
  </si>
  <si>
    <t>UZ</t>
  </si>
  <si>
    <t>ORJ</t>
  </si>
  <si>
    <t>ORG</t>
  </si>
  <si>
    <t>ZJ</t>
  </si>
  <si>
    <t>PŘÍJMY</t>
  </si>
  <si>
    <t>VÝDAJE</t>
  </si>
  <si>
    <t>Poznámka</t>
  </si>
  <si>
    <t>Zdůvodnění</t>
  </si>
  <si>
    <t>1</t>
  </si>
  <si>
    <t>231</t>
  </si>
  <si>
    <t>0600</t>
  </si>
  <si>
    <t>1111</t>
  </si>
  <si>
    <t>1112</t>
  </si>
  <si>
    <t>1113</t>
  </si>
  <si>
    <t>1121</t>
  </si>
  <si>
    <t>1211</t>
  </si>
  <si>
    <t>1341</t>
  </si>
  <si>
    <t>Částka je zapracována na základě vyhlášky o místních poplatcích a podkladu správce tohoto poplatku.</t>
  </si>
  <si>
    <t>1343</t>
  </si>
  <si>
    <t>1361</t>
  </si>
  <si>
    <t>1386</t>
  </si>
  <si>
    <t>1511</t>
  </si>
  <si>
    <t>0020</t>
  </si>
  <si>
    <t>6310</t>
  </si>
  <si>
    <t>5141</t>
  </si>
  <si>
    <t>Propočet vychází z aktuálně hrazených úroků.</t>
  </si>
  <si>
    <t>0000</t>
  </si>
  <si>
    <t>Rezerva - úroky.</t>
  </si>
  <si>
    <t>0800</t>
  </si>
  <si>
    <t>6171</t>
  </si>
  <si>
    <t>5362</t>
  </si>
  <si>
    <t>0400</t>
  </si>
  <si>
    <t>0000750</t>
  </si>
  <si>
    <t>Daň z nemovitých věcí nacházejících se na cizích katastrálních územích.</t>
  </si>
  <si>
    <t>6320</t>
  </si>
  <si>
    <t>5163</t>
  </si>
  <si>
    <t>Pojištění majetku města a odpovědnosti za škodu, pojištění služebních automobilů, úrazová pojištění.</t>
  </si>
  <si>
    <t>8124</t>
  </si>
  <si>
    <t>5192</t>
  </si>
  <si>
    <t>Spoluúčast při škodní události.</t>
  </si>
  <si>
    <t>0011</t>
  </si>
  <si>
    <t>4112</t>
  </si>
  <si>
    <t>6399</t>
  </si>
  <si>
    <t>3639</t>
  </si>
  <si>
    <t>5331</t>
  </si>
  <si>
    <t>0000336</t>
  </si>
  <si>
    <t>2451</t>
  </si>
  <si>
    <t>4116</t>
  </si>
  <si>
    <t>14004</t>
  </si>
  <si>
    <t>Neinvestiční účelová dotace na mzdy dobrovolných hasičů Příbor.</t>
  </si>
  <si>
    <t>1387</t>
  </si>
  <si>
    <t>Jedná se o příjem z daně z technických her neprovozovaných prostřednictvím internetu.</t>
  </si>
  <si>
    <t>1342</t>
  </si>
  <si>
    <t>3314</t>
  </si>
  <si>
    <t>5021</t>
  </si>
  <si>
    <t>5137</t>
  </si>
  <si>
    <t>0910</t>
  </si>
  <si>
    <t>5139</t>
  </si>
  <si>
    <t>5161</t>
  </si>
  <si>
    <t>5162</t>
  </si>
  <si>
    <t>5168</t>
  </si>
  <si>
    <t>5169</t>
  </si>
  <si>
    <t>5175</t>
  </si>
  <si>
    <t>5179</t>
  </si>
  <si>
    <t>2111</t>
  </si>
  <si>
    <t>2112</t>
  </si>
  <si>
    <t>5136</t>
  </si>
  <si>
    <t>5011</t>
  </si>
  <si>
    <t>5031</t>
  </si>
  <si>
    <t>5032</t>
  </si>
  <si>
    <t>5133</t>
  </si>
  <si>
    <t>5167</t>
  </si>
  <si>
    <t>5171</t>
  </si>
  <si>
    <t>5173</t>
  </si>
  <si>
    <t>0019</t>
  </si>
  <si>
    <t>3612</t>
  </si>
  <si>
    <t>2132</t>
  </si>
  <si>
    <t>3613</t>
  </si>
  <si>
    <t>2324</t>
  </si>
  <si>
    <t>0000754</t>
  </si>
  <si>
    <t>5151</t>
  </si>
  <si>
    <t>5152</t>
  </si>
  <si>
    <t>5153</t>
  </si>
  <si>
    <t>5154</t>
  </si>
  <si>
    <t>0000901</t>
  </si>
  <si>
    <t>0000900</t>
  </si>
  <si>
    <t>6121</t>
  </si>
  <si>
    <t>Vybudování FVE na budově TS a Re-use</t>
  </si>
  <si>
    <t>1334</t>
  </si>
  <si>
    <t>Odvody za odnětí ze ZPF</t>
  </si>
  <si>
    <t>0012</t>
  </si>
  <si>
    <t>1345</t>
  </si>
  <si>
    <t>1356</t>
  </si>
  <si>
    <t>3726</t>
  </si>
  <si>
    <t>Pachtovné - kompostárna Točna</t>
  </si>
  <si>
    <t>3725</t>
  </si>
  <si>
    <t>1032</t>
  </si>
  <si>
    <t>0200</t>
  </si>
  <si>
    <t>2321</t>
  </si>
  <si>
    <t>0000301</t>
  </si>
  <si>
    <t>Evidence kanalizací</t>
  </si>
  <si>
    <t>2333</t>
  </si>
  <si>
    <t>3727</t>
  </si>
  <si>
    <t>0000308</t>
  </si>
  <si>
    <t>0000310</t>
  </si>
  <si>
    <t>3745</t>
  </si>
  <si>
    <t>Péče o vzhled obcí a veřejnou zeleň</t>
  </si>
  <si>
    <t>5229</t>
  </si>
  <si>
    <t>1037</t>
  </si>
  <si>
    <t>5156</t>
  </si>
  <si>
    <t>5164</t>
  </si>
  <si>
    <t>1036</t>
  </si>
  <si>
    <t>0000595</t>
  </si>
  <si>
    <t>3113</t>
  </si>
  <si>
    <t>0000729</t>
  </si>
  <si>
    <t>3733</t>
  </si>
  <si>
    <t>0000688</t>
  </si>
  <si>
    <t>2334</t>
  </si>
  <si>
    <t>4349</t>
  </si>
  <si>
    <t>0700</t>
  </si>
  <si>
    <t>3632</t>
  </si>
  <si>
    <t>4379</t>
  </si>
  <si>
    <t>5223</t>
  </si>
  <si>
    <t>5339</t>
  </si>
  <si>
    <t>2143</t>
  </si>
  <si>
    <t>Komentované prohlídky v rámci procházek MPR.</t>
  </si>
  <si>
    <t>5138</t>
  </si>
  <si>
    <t>0500</t>
  </si>
  <si>
    <t>0000214</t>
  </si>
  <si>
    <t>3315</t>
  </si>
  <si>
    <t>0000201</t>
  </si>
  <si>
    <t>3349</t>
  </si>
  <si>
    <t>0000680</t>
  </si>
  <si>
    <t>3319</t>
  </si>
  <si>
    <t>3399</t>
  </si>
  <si>
    <t>2119</t>
  </si>
  <si>
    <t>5041</t>
  </si>
  <si>
    <t>3419</t>
  </si>
  <si>
    <t>5222</t>
  </si>
  <si>
    <t>0000759</t>
  </si>
  <si>
    <t>0000512</t>
  </si>
  <si>
    <t>3392</t>
  </si>
  <si>
    <t>3429</t>
  </si>
  <si>
    <t>Posyktnuté finanční prostředky na materiálně technickou základnu.</t>
  </si>
  <si>
    <t>5194</t>
  </si>
  <si>
    <t>15</t>
  </si>
  <si>
    <t>5038</t>
  </si>
  <si>
    <t>236</t>
  </si>
  <si>
    <t>0100</t>
  </si>
  <si>
    <t>5499</t>
  </si>
  <si>
    <t>0930</t>
  </si>
  <si>
    <t>5311</t>
  </si>
  <si>
    <t>2212</t>
  </si>
  <si>
    <t>0920</t>
  </si>
  <si>
    <t>5134</t>
  </si>
  <si>
    <t>0004329</t>
  </si>
  <si>
    <t>Výroba a potisk preventivního materiálu - pexesa, brožurky, letáky, aj.</t>
  </si>
  <si>
    <t>6122</t>
  </si>
  <si>
    <t>3341</t>
  </si>
  <si>
    <t>0110</t>
  </si>
  <si>
    <t>Výdaje na vysílání městské televize.</t>
  </si>
  <si>
    <t>5492</t>
  </si>
  <si>
    <t>0000725</t>
  </si>
  <si>
    <t>0000787</t>
  </si>
  <si>
    <t>Provoz www stránek a aplikací.</t>
  </si>
  <si>
    <t>0000751</t>
  </si>
  <si>
    <t>0300</t>
  </si>
  <si>
    <t>2219</t>
  </si>
  <si>
    <t>3633</t>
  </si>
  <si>
    <t>2131</t>
  </si>
  <si>
    <t>2221</t>
  </si>
  <si>
    <t>0000819</t>
  </si>
  <si>
    <t>0000647</t>
  </si>
  <si>
    <t>Řešení škod a mimořádné opravy</t>
  </si>
  <si>
    <t>3322</t>
  </si>
  <si>
    <t>0000718</t>
  </si>
  <si>
    <t>5493</t>
  </si>
  <si>
    <t>0000717</t>
  </si>
  <si>
    <t>Program Dědictví + označení provozoven</t>
  </si>
  <si>
    <t>Sítě městského rozhlasu</t>
  </si>
  <si>
    <t>3631</t>
  </si>
  <si>
    <t>Dílčí úpravy energetických zařízení</t>
  </si>
  <si>
    <t>0000770</t>
  </si>
  <si>
    <t>2310</t>
  </si>
  <si>
    <t>3635</t>
  </si>
  <si>
    <t>0000250</t>
  </si>
  <si>
    <t>Obnova kanalizací - povinná rezerva</t>
  </si>
  <si>
    <t>0000810</t>
  </si>
  <si>
    <t>3111</t>
  </si>
  <si>
    <t>0000830</t>
  </si>
  <si>
    <t>3141</t>
  </si>
  <si>
    <t>0000719</t>
  </si>
  <si>
    <t>0000202</t>
  </si>
  <si>
    <t>0000203</t>
  </si>
  <si>
    <t>5512</t>
  </si>
  <si>
    <t>5029</t>
  </si>
  <si>
    <t>5132</t>
  </si>
  <si>
    <t>Drobné opravy majetku ve správě OV - oprava lavic apod.</t>
  </si>
  <si>
    <t>5213</t>
  </si>
  <si>
    <t>5903</t>
  </si>
  <si>
    <t>Jedná se o vytvoření povinné rezervy podle zákona č. 240/2000 SB. o krizovém řízení.</t>
  </si>
  <si>
    <t>5272</t>
  </si>
  <si>
    <t>5901</t>
  </si>
  <si>
    <t>6112</t>
  </si>
  <si>
    <t>5023</t>
  </si>
  <si>
    <t>0000213</t>
  </si>
  <si>
    <t>5166</t>
  </si>
  <si>
    <t>5172</t>
  </si>
  <si>
    <t>5176</t>
  </si>
  <si>
    <t>6221</t>
  </si>
  <si>
    <t>5531</t>
  </si>
  <si>
    <t>2292</t>
  </si>
  <si>
    <t>5323</t>
  </si>
  <si>
    <t>Provoz linky cyklobusu Bílá a skibusu.</t>
  </si>
  <si>
    <t>0000724</t>
  </si>
  <si>
    <t>Vizuální identita Města Příbora</t>
  </si>
  <si>
    <t>0000304</t>
  </si>
  <si>
    <t>0000305</t>
  </si>
  <si>
    <t>0000309</t>
  </si>
  <si>
    <t>0000311</t>
  </si>
  <si>
    <t>0000312</t>
  </si>
  <si>
    <t>3421</t>
  </si>
  <si>
    <t>KVMŠ</t>
  </si>
  <si>
    <t>Realizace programu městské televize</t>
  </si>
  <si>
    <t>Podpora podníkání ve městě</t>
  </si>
  <si>
    <t>Výdaje na projekt Corrency.</t>
  </si>
  <si>
    <t>Společenské akce ve školství</t>
  </si>
  <si>
    <r>
      <rPr>
        <b/>
        <sz val="11"/>
        <color theme="1"/>
        <rFont val="Calibri"/>
        <family val="2"/>
        <charset val="238"/>
        <scheme val="minor"/>
      </rPr>
      <t xml:space="preserve">Pohoštění. </t>
    </r>
    <r>
      <rPr>
        <sz val="11"/>
        <color theme="1"/>
        <rFont val="Calibri"/>
        <family val="2"/>
        <charset val="238"/>
        <scheme val="minor"/>
      </rPr>
      <t>Výdaje jsou určeny na občerstvení aktivit školních parlamentů, např. pro samotné děti, které vykonávají potřebnou činnost při nějakém projektu nebo občerstvení pro účinkující apod.</t>
    </r>
  </si>
  <si>
    <t>Výdaje na družební spolupráci.</t>
  </si>
  <si>
    <r>
      <t xml:space="preserve">Výdaje na občerstvení z tzv. </t>
    </r>
    <r>
      <rPr>
        <b/>
        <sz val="11"/>
        <color theme="1"/>
        <rFont val="Calibri"/>
        <family val="2"/>
        <charset val="238"/>
        <scheme val="minor"/>
      </rPr>
      <t>reprofondu.</t>
    </r>
  </si>
  <si>
    <r>
      <t xml:space="preserve">Dary z tzv. </t>
    </r>
    <r>
      <rPr>
        <b/>
        <sz val="11"/>
        <color theme="1"/>
        <rFont val="Calibri"/>
        <family val="2"/>
        <charset val="238"/>
        <scheme val="minor"/>
      </rPr>
      <t>reprefondu.</t>
    </r>
  </si>
  <si>
    <r>
      <rPr>
        <b/>
        <sz val="11"/>
        <color theme="1"/>
        <rFont val="Calibri"/>
        <family val="2"/>
        <charset val="238"/>
        <scheme val="minor"/>
      </rPr>
      <t xml:space="preserve">Transfery cizím příspěvkovým organizacím. </t>
    </r>
    <r>
      <rPr>
        <sz val="11"/>
        <color theme="1"/>
        <rFont val="Calibri"/>
        <family val="2"/>
        <charset val="238"/>
        <scheme val="minor"/>
      </rPr>
      <t>Každoročně se jedná o 2 000 Kč transfer pro VOŠ Kopřivnice na přehlídku Dny profesí, 3 000 Kč pro Gaudeamus na Dějepisnou soutěž pro gymnázia. Zbytková část pro další možné žádosti.</t>
    </r>
  </si>
  <si>
    <t>Fin. Podpora akcí ve školství</t>
  </si>
  <si>
    <t>Informační sms v rámci systému Munipolis.</t>
  </si>
  <si>
    <t>Podporu akcí související se školskými zařízeními.</t>
  </si>
  <si>
    <t>OOSČ</t>
  </si>
  <si>
    <t>Příjmy z pronájmu piaristických zahrad při konání svatebních obřadů. Rozpočtováno ve stejné výši jako pro rok 2024.</t>
  </si>
  <si>
    <t>Příjmy z pronájmu - piaristický klášter</t>
  </si>
  <si>
    <t>Příjmy z pronájmu obecního domu OV Prchalov. Jedná se o náhodilý příjem. Rozpočet je stanoven dle zkušeností z minulých let.</t>
  </si>
  <si>
    <t>Příjmy z pronájmu obecního domu OV Hájov. Jedná se o náhodilý příjem. Rozpočet je stanoven dle zkušeností z minulých let.</t>
  </si>
  <si>
    <t>Příjmy z pronájmů - osadní výbory</t>
  </si>
  <si>
    <t>Jedná se o náhrady za zásahy. Rozpočtováno na základě odhadu dle zkušeností z minulých let.</t>
  </si>
  <si>
    <t>Požární ochrana- náhrady za zásahy a další příjmy</t>
  </si>
  <si>
    <t>JSDH - provozní výd. Vč. Platů a refundací</t>
  </si>
  <si>
    <r>
      <rPr>
        <b/>
        <sz val="11"/>
        <color theme="1"/>
        <rFont val="Calibri"/>
        <family val="2"/>
        <charset val="238"/>
        <scheme val="minor"/>
      </rPr>
      <t xml:space="preserve">Ostatní osobní výdaje - </t>
    </r>
    <r>
      <rPr>
        <sz val="11"/>
        <color theme="1"/>
        <rFont val="Calibri"/>
        <family val="2"/>
        <charset val="238"/>
        <scheme val="minor"/>
      </rPr>
      <t>DPP</t>
    </r>
    <r>
      <rPr>
        <b/>
        <sz val="11"/>
        <color theme="1"/>
        <rFont val="Calibri"/>
        <family val="2"/>
        <charset val="238"/>
        <scheme val="minor"/>
      </rPr>
      <t xml:space="preserve">. </t>
    </r>
    <r>
      <rPr>
        <sz val="11"/>
        <color theme="1"/>
        <rFont val="Calibri"/>
        <family val="2"/>
        <charset val="238"/>
        <scheme val="minor"/>
      </rPr>
      <t>V současnosti tvoří jednotku celkem 26 osob a jeden velitel.</t>
    </r>
  </si>
  <si>
    <r>
      <rPr>
        <b/>
        <sz val="11"/>
        <color theme="1"/>
        <rFont val="Calibri"/>
        <family val="2"/>
        <charset val="238"/>
        <scheme val="minor"/>
      </rPr>
      <t xml:space="preserve">Ochranné pomůcky. </t>
    </r>
    <r>
      <rPr>
        <sz val="11"/>
        <color theme="1"/>
        <rFont val="Calibri"/>
        <family val="2"/>
        <charset val="238"/>
        <scheme val="minor"/>
      </rPr>
      <t>Průběžná obměna ochranných pomůcek - přilby, zásahové rukavice apod.</t>
    </r>
  </si>
  <si>
    <r>
      <t xml:space="preserve">Prádlo, oděv, obuv. </t>
    </r>
    <r>
      <rPr>
        <sz val="11"/>
        <color theme="1"/>
        <rFont val="Calibri"/>
        <family val="2"/>
        <charset val="238"/>
        <scheme val="minor"/>
      </rPr>
      <t>Průběžná obměna pracovních oděvů a obuvi.</t>
    </r>
  </si>
  <si>
    <r>
      <rPr>
        <b/>
        <sz val="11"/>
        <color theme="1"/>
        <rFont val="Calibri"/>
        <family val="2"/>
        <charset val="238"/>
        <scheme val="minor"/>
      </rPr>
      <t xml:space="preserve">Služby elektronických komunikací </t>
    </r>
    <r>
      <rPr>
        <sz val="11"/>
        <color theme="1"/>
        <rFont val="Calibri"/>
        <family val="2"/>
        <charset val="238"/>
        <scheme val="minor"/>
      </rPr>
      <t>zahrnují běžný provoz - telefony, internet.</t>
    </r>
  </si>
  <si>
    <r>
      <rPr>
        <b/>
        <sz val="11"/>
        <color theme="1"/>
        <rFont val="Calibri"/>
        <family val="2"/>
        <charset val="238"/>
        <scheme val="minor"/>
      </rPr>
      <t xml:space="preserve">Školení. </t>
    </r>
    <r>
      <rPr>
        <sz val="11"/>
        <color theme="1"/>
        <rFont val="Calibri"/>
        <family val="2"/>
        <charset val="238"/>
        <scheme val="minor"/>
      </rPr>
      <t>Jedná se o pravidelnou obnovu a prodloužení odborné způsobilosti členů JSDH.</t>
    </r>
  </si>
  <si>
    <r>
      <rPr>
        <b/>
        <sz val="11"/>
        <color theme="1"/>
        <rFont val="Calibri"/>
        <family val="2"/>
        <charset val="238"/>
        <scheme val="minor"/>
      </rPr>
      <t xml:space="preserve">Nákup ostatních služeb. </t>
    </r>
    <r>
      <rPr>
        <sz val="11"/>
        <color theme="1"/>
        <rFont val="Calibri"/>
        <family val="2"/>
        <charset val="238"/>
        <scheme val="minor"/>
      </rPr>
      <t>Jedná se o platby za STK, revize DP, revize has. přístrojů, HVZ.</t>
    </r>
  </si>
  <si>
    <r>
      <rPr>
        <b/>
        <sz val="11"/>
        <color theme="1"/>
        <rFont val="Calibri"/>
        <family val="2"/>
        <charset val="238"/>
        <scheme val="minor"/>
      </rPr>
      <t xml:space="preserve">Opravy a údržba. </t>
    </r>
    <r>
      <rPr>
        <sz val="11"/>
        <color theme="1"/>
        <rFont val="Calibri"/>
        <family val="2"/>
        <charset val="238"/>
        <scheme val="minor"/>
      </rPr>
      <t>Opravy vozidel, údržba zbrojnice dle aktuálních potřeb.</t>
    </r>
  </si>
  <si>
    <r>
      <rPr>
        <b/>
        <sz val="11"/>
        <color theme="1"/>
        <rFont val="Calibri"/>
        <family val="2"/>
        <charset val="238"/>
        <scheme val="minor"/>
      </rPr>
      <t xml:space="preserve">Nákup drobného dlouhodobého hmotného majetu. </t>
    </r>
    <r>
      <rPr>
        <sz val="11"/>
        <color theme="1"/>
        <rFont val="Calibri"/>
        <family val="2"/>
        <charset val="238"/>
        <scheme val="minor"/>
      </rPr>
      <t>Obměna hadic, nákup sacích košů dle aktuálních potřeb haisčského sboru.</t>
    </r>
  </si>
  <si>
    <r>
      <t xml:space="preserve">Nákup materiálu - </t>
    </r>
    <r>
      <rPr>
        <sz val="11"/>
        <color theme="1"/>
        <rFont val="Calibri"/>
        <family val="2"/>
        <charset val="238"/>
        <scheme val="minor"/>
      </rPr>
      <t>nákup běžných provozních věcí, autodílů, hygienických a pracích prostředků, úklidových prostředků aj.</t>
    </r>
  </si>
  <si>
    <r>
      <rPr>
        <b/>
        <sz val="11"/>
        <color theme="1"/>
        <rFont val="Calibri"/>
        <family val="2"/>
        <charset val="238"/>
        <scheme val="minor"/>
      </rPr>
      <t xml:space="preserve">Platy zaměstnanců v pracovním poměru </t>
    </r>
    <r>
      <rPr>
        <sz val="11"/>
        <color theme="1"/>
        <rFont val="Calibri"/>
        <family val="2"/>
        <charset val="238"/>
        <scheme val="minor"/>
      </rPr>
      <t>- plat velitele hasiče JSDH.</t>
    </r>
  </si>
  <si>
    <r>
      <t xml:space="preserve">Finanční prostředky na </t>
    </r>
    <r>
      <rPr>
        <b/>
        <sz val="11"/>
        <color theme="1"/>
        <rFont val="Calibri"/>
        <family val="2"/>
        <charset val="238"/>
        <scheme val="minor"/>
      </rPr>
      <t>povinné pojistné na sociální zabezpečení</t>
    </r>
    <r>
      <rPr>
        <sz val="11"/>
        <color theme="1"/>
        <rFont val="Calibri"/>
        <family val="2"/>
        <charset val="238"/>
        <scheme val="minor"/>
      </rPr>
      <t xml:space="preserve"> ve výši 25% z platů a refundací.</t>
    </r>
  </si>
  <si>
    <r>
      <t xml:space="preserve">Finanční prostředky na </t>
    </r>
    <r>
      <rPr>
        <b/>
        <sz val="11"/>
        <color theme="1"/>
        <rFont val="Calibri"/>
        <family val="2"/>
        <charset val="238"/>
        <scheme val="minor"/>
      </rPr>
      <t>povinné pojistné na veřejné zdravotní pojištění</t>
    </r>
    <r>
      <rPr>
        <sz val="11"/>
        <color theme="1"/>
        <rFont val="Calibri"/>
        <family val="2"/>
        <charset val="238"/>
        <scheme val="minor"/>
      </rPr>
      <t>, které se tvoří ve výši 9% z položky platů a refundací.</t>
    </r>
  </si>
  <si>
    <r>
      <t xml:space="preserve">Jedná se o výdaje na </t>
    </r>
    <r>
      <rPr>
        <b/>
        <sz val="11"/>
        <color theme="1"/>
        <rFont val="Calibri"/>
        <family val="2"/>
        <charset val="238"/>
        <scheme val="minor"/>
      </rPr>
      <t>refundace</t>
    </r>
    <r>
      <rPr>
        <sz val="11"/>
        <color theme="1"/>
        <rFont val="Calibri"/>
        <family val="2"/>
        <charset val="238"/>
        <scheme val="minor"/>
      </rPr>
      <t xml:space="preserve"> mezd za zásahy a školení.</t>
    </r>
  </si>
  <si>
    <t>OV Prchalov, běžné výdaje</t>
  </si>
  <si>
    <t>Průběžná obměna DHM především el. spotřebičů - lednice, konvice apod.</t>
  </si>
  <si>
    <t>Běžný provoz-internet.</t>
  </si>
  <si>
    <t>Běžná údržba a drobné opravy.</t>
  </si>
  <si>
    <t>Občerstvení a pohoštění na slavnostní akce.</t>
  </si>
  <si>
    <r>
      <t>Výdaje na</t>
    </r>
    <r>
      <rPr>
        <b/>
        <sz val="11"/>
        <color theme="1"/>
        <rFont val="Calibri"/>
        <family val="2"/>
        <charset val="238"/>
        <scheme val="minor"/>
      </rPr>
      <t xml:space="preserve"> věcné dary. </t>
    </r>
    <r>
      <rPr>
        <sz val="11"/>
        <color theme="1"/>
        <rFont val="Calibri"/>
        <family val="2"/>
        <charset val="238"/>
        <scheme val="minor"/>
      </rPr>
      <t>Odhad dle zkušeností z min. let.</t>
    </r>
  </si>
  <si>
    <t>Nákup majetku potřebného pro chod OV a pro kulturní akce pořádané OV.</t>
  </si>
  <si>
    <t>Platby za internet.</t>
  </si>
  <si>
    <t>Platby nájemného za pořádané kulturní akce.</t>
  </si>
  <si>
    <t>Nákup darů v rámci kulturních akcí.</t>
  </si>
  <si>
    <t>Nákup pohoštění na kulturní akce.</t>
  </si>
  <si>
    <t>Nákup spotřebního materiál pro drobné opravy majetku ve správě OV - barvy, hygienický materiál, čistící prostředky aj.</t>
  </si>
  <si>
    <t>OV Hájov, běžné výdaje</t>
  </si>
  <si>
    <t>Krizová opatření</t>
  </si>
  <si>
    <t>Činnost orgánů krizového řízení</t>
  </si>
  <si>
    <t>Zastup. Orgány města - platy, odměny, školení</t>
  </si>
  <si>
    <r>
      <rPr>
        <b/>
        <sz val="11"/>
        <color theme="1"/>
        <rFont val="Calibri"/>
        <family val="2"/>
        <charset val="238"/>
        <scheme val="minor"/>
      </rPr>
      <t xml:space="preserve">Školení. </t>
    </r>
    <r>
      <rPr>
        <sz val="11"/>
        <color theme="1"/>
        <rFont val="Calibri"/>
        <family val="2"/>
        <charset val="238"/>
        <scheme val="minor"/>
      </rPr>
      <t>Výjezdní zasedání ZM - finanční prostředky na školení členů ZM.</t>
    </r>
  </si>
  <si>
    <r>
      <t xml:space="preserve">Finanční prostředky na </t>
    </r>
    <r>
      <rPr>
        <b/>
        <sz val="11"/>
        <color theme="1"/>
        <rFont val="Calibri"/>
        <family val="2"/>
        <charset val="238"/>
        <scheme val="minor"/>
      </rPr>
      <t>povinné pojistné na sociální zabezpečení.</t>
    </r>
  </si>
  <si>
    <r>
      <t xml:space="preserve">Finanční prostředky na </t>
    </r>
    <r>
      <rPr>
        <b/>
        <sz val="11"/>
        <color theme="1"/>
        <rFont val="Calibri"/>
        <family val="2"/>
        <charset val="238"/>
        <scheme val="minor"/>
      </rPr>
      <t>povinné pojistné na veřejné zdravotní pojištění.</t>
    </r>
  </si>
  <si>
    <t>Sbor pro občanské záležitosti</t>
  </si>
  <si>
    <t>Provozní výdaje úřadu, OOSČ</t>
  </si>
  <si>
    <t>Výpočetní technika, stroje a zařízení MÚ</t>
  </si>
  <si>
    <t>Humanitár.pomoc zahraniční</t>
  </si>
  <si>
    <t>Dopravní obsulužnost vč. cyklobusu a skibusu</t>
  </si>
  <si>
    <r>
      <t xml:space="preserve">Nákup </t>
    </r>
    <r>
      <rPr>
        <b/>
        <sz val="11"/>
        <color theme="1"/>
        <rFont val="Calibri"/>
        <family val="2"/>
        <charset val="238"/>
        <scheme val="minor"/>
      </rPr>
      <t xml:space="preserve">ochranných pomůcek - </t>
    </r>
    <r>
      <rPr>
        <sz val="11"/>
        <color theme="1"/>
        <rFont val="Calibri"/>
        <family val="2"/>
        <charset val="238"/>
        <scheme val="minor"/>
      </rPr>
      <t>rukavice, přilby apod.</t>
    </r>
  </si>
  <si>
    <r>
      <rPr>
        <b/>
        <sz val="11"/>
        <color theme="1"/>
        <rFont val="Calibri"/>
        <family val="2"/>
        <charset val="238"/>
        <scheme val="minor"/>
      </rPr>
      <t xml:space="preserve">Léky a zdravotnický materiál. </t>
    </r>
    <r>
      <rPr>
        <sz val="11"/>
        <color theme="1"/>
        <rFont val="Calibri"/>
        <family val="2"/>
        <charset val="238"/>
        <scheme val="minor"/>
      </rPr>
      <t>Obměna vybavení lékárniček.</t>
    </r>
  </si>
  <si>
    <r>
      <rPr>
        <b/>
        <sz val="11"/>
        <color theme="1"/>
        <rFont val="Calibri"/>
        <family val="2"/>
        <charset val="238"/>
        <scheme val="minor"/>
      </rPr>
      <t xml:space="preserve">Prádlo, oděv a obuv. </t>
    </r>
    <r>
      <rPr>
        <sz val="11"/>
        <color theme="1"/>
        <rFont val="Calibri"/>
        <family val="2"/>
        <charset val="238"/>
        <scheme val="minor"/>
      </rPr>
      <t>Nákup pracovních oděvů pro zaměstnance města.</t>
    </r>
  </si>
  <si>
    <r>
      <rPr>
        <b/>
        <sz val="11"/>
        <color theme="1"/>
        <rFont val="Calibri"/>
        <family val="2"/>
        <charset val="238"/>
        <scheme val="minor"/>
      </rPr>
      <t xml:space="preserve">Knihy a obdobné listinné informační prostředky. </t>
    </r>
    <r>
      <rPr>
        <sz val="11"/>
        <color theme="1"/>
        <rFont val="Calibri"/>
        <family val="2"/>
        <charset val="238"/>
        <scheme val="minor"/>
      </rPr>
      <t>Předplatné tiskovin - Novojičínský deník, Ochrana přírody apod., odborná literatura, nákup úplných znění zákona.</t>
    </r>
  </si>
  <si>
    <r>
      <t xml:space="preserve">Účastnické poplatky za </t>
    </r>
    <r>
      <rPr>
        <b/>
        <sz val="11"/>
        <color theme="1"/>
        <rFont val="Calibri"/>
        <family val="2"/>
        <charset val="238"/>
        <scheme val="minor"/>
      </rPr>
      <t>konference.</t>
    </r>
  </si>
  <si>
    <r>
      <rPr>
        <b/>
        <sz val="11"/>
        <color theme="1"/>
        <rFont val="Calibri"/>
        <family val="2"/>
        <charset val="238"/>
        <scheme val="minor"/>
      </rPr>
      <t xml:space="preserve">Platby daní státnímu rozpočtu.  </t>
    </r>
    <r>
      <rPr>
        <sz val="11"/>
        <color theme="1"/>
        <rFont val="Calibri"/>
        <family val="2"/>
        <charset val="238"/>
        <scheme val="minor"/>
      </rPr>
      <t>Jedná se např. o nákup dálničních známek. odhad dle zkušeností z minulých let.</t>
    </r>
  </si>
  <si>
    <r>
      <rPr>
        <b/>
        <sz val="11"/>
        <color theme="1"/>
        <rFont val="Calibri"/>
        <family val="2"/>
        <charset val="238"/>
        <scheme val="minor"/>
      </rPr>
      <t xml:space="preserve">Poskytnuté náhrady. </t>
    </r>
    <r>
      <rPr>
        <sz val="11"/>
        <color theme="1"/>
        <rFont val="Calibri"/>
        <family val="2"/>
        <charset val="238"/>
        <scheme val="minor"/>
      </rPr>
      <t>Výdaje za případné soudní poplatky - např. za vyklizení bytu.</t>
    </r>
  </si>
  <si>
    <t>KAPITÁLOVÝ VÝDAJ.</t>
  </si>
  <si>
    <r>
      <rPr>
        <b/>
        <sz val="11"/>
        <color theme="1"/>
        <rFont val="Calibri"/>
        <family val="2"/>
        <charset val="238"/>
        <scheme val="minor"/>
      </rPr>
      <t xml:space="preserve">Nákup ostatních služeb. </t>
    </r>
    <r>
      <rPr>
        <sz val="11"/>
        <color theme="1"/>
        <rFont val="Calibri"/>
        <family val="2"/>
        <charset val="238"/>
        <scheme val="minor"/>
      </rPr>
      <t>Finanční prostředky na humanitární pomoc poskytnutou v České republice zahraničním uprchlíkům během jejich prvního roku pobytu.</t>
    </r>
  </si>
  <si>
    <r>
      <t xml:space="preserve">Peněžní dary do zahraničí. </t>
    </r>
    <r>
      <rPr>
        <sz val="11"/>
        <color theme="1"/>
        <rFont val="Calibri"/>
        <family val="2"/>
        <charset val="238"/>
        <scheme val="minor"/>
      </rPr>
      <t>Jedná se o finanční prostředky na poskytnutí přímé humanitární pomoci do zahraničí formou peněžitého daru.</t>
    </r>
  </si>
  <si>
    <t>Čin.místní správy- Platy a souvis.výdaje</t>
  </si>
  <si>
    <t>Povinné pojistné na sociálním zabezpečení - ze zákona činí 25% z položky platů.</t>
  </si>
  <si>
    <t>Povinné pojistné na veřejné zdravotní pojištění - ze zákona činí 9% z položky platů.</t>
  </si>
  <si>
    <t>Úrazové poštění: 0,042 % platů MÚ, MK, MP.</t>
  </si>
  <si>
    <t>TAJ</t>
  </si>
  <si>
    <t>Činnost místní správy - sociální fond</t>
  </si>
  <si>
    <t>Pohřebnictví - mimořádné pohřby</t>
  </si>
  <si>
    <t>OSV</t>
  </si>
  <si>
    <t>Komunitní plánování soc. služeb ve městě</t>
  </si>
  <si>
    <t>Úhrada nákladů souvisejících s výkonem opatrovnictví. Jedná se o krytí výdajů spojených s opatrovnictvím osob omezených ve svéprávnosti, kdy opatrovníkem je na základě rozhodnutí soudu
město Příbor.</t>
  </si>
  <si>
    <t>Nákup propagačních materiálů a předmětů na Den dětí a rodiny.</t>
  </si>
  <si>
    <t>Dotace na soc.služby, finanč.dary</t>
  </si>
  <si>
    <t>Dotace na podporu sociálních služeb.</t>
  </si>
  <si>
    <t>Finanční dary.</t>
  </si>
  <si>
    <t>Výkon opatrovnictví</t>
  </si>
  <si>
    <t>MK</t>
  </si>
  <si>
    <t>MK - provozní výdaje vč. platů a odvodů</t>
  </si>
  <si>
    <r>
      <t xml:space="preserve">Povinné pojistné na sociálním pojištění. </t>
    </r>
    <r>
      <rPr>
        <sz val="11"/>
        <color theme="1"/>
        <rFont val="Calibri"/>
        <family val="2"/>
        <charset val="238"/>
        <scheme val="minor"/>
      </rPr>
      <t>Tento výdaj souvisí přímoúměrně s položkou platy a je ve výši 25% této položky.</t>
    </r>
  </si>
  <si>
    <r>
      <t xml:space="preserve">Povinné pojistné na všeobecné zdravotní pojištění. </t>
    </r>
    <r>
      <rPr>
        <sz val="11"/>
        <color theme="1"/>
        <rFont val="Calibri"/>
        <family val="2"/>
        <charset val="238"/>
        <scheme val="minor"/>
      </rPr>
      <t>Tento výdaj souvisí přímoúměrně s položkou platy a je ve výši 9% této položky.</t>
    </r>
  </si>
  <si>
    <r>
      <rPr>
        <b/>
        <sz val="11"/>
        <color theme="1"/>
        <rFont val="Calibri"/>
        <family val="2"/>
        <charset val="238"/>
        <scheme val="minor"/>
      </rPr>
      <t>Poštovné</t>
    </r>
    <r>
      <rPr>
        <sz val="11"/>
        <color theme="1"/>
        <rFont val="Calibri"/>
        <family val="2"/>
        <charset val="238"/>
        <scheme val="minor"/>
      </rPr>
      <t xml:space="preserve"> za meziknihovní výpůjční služby.</t>
    </r>
  </si>
  <si>
    <t>Školení.</t>
  </si>
  <si>
    <r>
      <rPr>
        <b/>
        <sz val="11"/>
        <color theme="1"/>
        <rFont val="Calibri"/>
        <family val="2"/>
        <charset val="238"/>
        <scheme val="minor"/>
      </rPr>
      <t>Cestovné</t>
    </r>
    <r>
      <rPr>
        <sz val="11"/>
        <color theme="1"/>
        <rFont val="Calibri"/>
        <family val="2"/>
        <charset val="238"/>
        <scheme val="minor"/>
      </rPr>
      <t xml:space="preserve"> na školení.</t>
    </r>
  </si>
  <si>
    <r>
      <t xml:space="preserve">Pohoštění </t>
    </r>
    <r>
      <rPr>
        <sz val="11"/>
        <color theme="1"/>
        <rFont val="Calibri"/>
        <family val="2"/>
        <charset val="238"/>
        <scheme val="minor"/>
      </rPr>
      <t>pro přednášející.</t>
    </r>
  </si>
  <si>
    <t>Členský příspěvek Svazu knihovníků a informačních pracovníků.</t>
  </si>
  <si>
    <t>OBNF</t>
  </si>
  <si>
    <r>
      <t xml:space="preserve">Nákup drobného </t>
    </r>
    <r>
      <rPr>
        <b/>
        <sz val="11"/>
        <color theme="1"/>
        <rFont val="Calibri"/>
        <family val="2"/>
        <charset val="238"/>
        <scheme val="minor"/>
      </rPr>
      <t>materiálu</t>
    </r>
    <r>
      <rPr>
        <sz val="11"/>
        <color theme="1"/>
        <rFont val="Calibri"/>
        <family val="2"/>
        <charset val="238"/>
        <scheme val="minor"/>
      </rPr>
      <t xml:space="preserve"> pro potřeby údržby bytového fondu.</t>
    </r>
  </si>
  <si>
    <t>Příjmy z nájmu bytů a ostatní příjmy</t>
  </si>
  <si>
    <t>Příjmy z pronájmu ostatních nemovitostí</t>
  </si>
  <si>
    <t>Nebytové prostory - energie, paušály</t>
  </si>
  <si>
    <t>Oprava a údržba bytového fondu</t>
  </si>
  <si>
    <t>Nebytové hospodářství - energie</t>
  </si>
  <si>
    <t>Nebytové hospodářství - Správa budov</t>
  </si>
  <si>
    <t>Nákup na burze komodit</t>
  </si>
  <si>
    <r>
      <rPr>
        <b/>
        <sz val="11"/>
        <color theme="1"/>
        <rFont val="Calibri"/>
        <family val="2"/>
        <charset val="238"/>
        <scheme val="minor"/>
      </rPr>
      <t xml:space="preserve">Nákup ostatních služeb. </t>
    </r>
    <r>
      <rPr>
        <sz val="11"/>
        <color theme="1"/>
        <rFont val="Calibri"/>
        <family val="2"/>
        <charset val="238"/>
        <scheme val="minor"/>
      </rPr>
      <t xml:space="preserve">Výdaje na výjezdní zasedání zastupitelů - ubytování a autobusová přeprava. </t>
    </r>
  </si>
  <si>
    <r>
      <t xml:space="preserve">Nákup drobného </t>
    </r>
    <r>
      <rPr>
        <b/>
        <sz val="11"/>
        <color theme="1"/>
        <rFont val="Calibri"/>
        <family val="2"/>
        <charset val="238"/>
        <scheme val="minor"/>
      </rPr>
      <t>materiálu</t>
    </r>
    <r>
      <rPr>
        <sz val="11"/>
        <color theme="1"/>
        <rFont val="Calibri"/>
        <family val="2"/>
        <charset val="238"/>
        <scheme val="minor"/>
      </rPr>
      <t xml:space="preserve"> potřebného pro běžné opravy a údržbu v nebytových prostorech.</t>
    </r>
  </si>
  <si>
    <r>
      <rPr>
        <b/>
        <sz val="11"/>
        <color theme="1"/>
        <rFont val="Calibri"/>
        <family val="2"/>
        <charset val="238"/>
        <scheme val="minor"/>
      </rPr>
      <t xml:space="preserve">Nákup ostatních služeb. </t>
    </r>
    <r>
      <rPr>
        <sz val="11"/>
        <color theme="1"/>
        <rFont val="Calibri"/>
        <family val="2"/>
        <charset val="238"/>
        <scheme val="minor"/>
      </rPr>
      <t>Jedná se o nákup plynu a elektřiny na komoditní burze. Rozpočtováno každoročně.</t>
    </r>
  </si>
  <si>
    <t>Příjmy za odvody ze Zemědělského půdního fondu. Jedná se o předpoklad, tyto drobné příjmy jsou plánovány každoročně.</t>
  </si>
  <si>
    <t>OŽPD</t>
  </si>
  <si>
    <t>Poplatek za likvidaci komunál. odpadu</t>
  </si>
  <si>
    <t>Úhrady za dobývání nerostů, geol. práce</t>
  </si>
  <si>
    <t>Příjmy z prodeje dřeva z městských lesů aj. příjmy</t>
  </si>
  <si>
    <t>Třídění odpadu - přij.nekapit.příspěvky</t>
  </si>
  <si>
    <t>Lesní hospodářství</t>
  </si>
  <si>
    <t>Náklady na odborného lesního hospodáře.</t>
  </si>
  <si>
    <t>Jedná se o finanční prostředky na mzdu odborného lesního hospodáře. Tyto fin. prostředky byly navýšeny o 15 000 Kč již v roce 2024 z důvodu legislativních změn.</t>
  </si>
  <si>
    <t>ZŠJ - udržitelnost projektu Energ.úspory</t>
  </si>
  <si>
    <t>Energet.úspory v gastroprov.ZŠ Np.L. - běžné výd.</t>
  </si>
  <si>
    <t>Kompostárna Točna</t>
  </si>
  <si>
    <t>Odpady- údržba míst, prevence, bioodpady</t>
  </si>
  <si>
    <t>Propagace a osvěta v oblasti nakládání s komunálním odpadem.</t>
  </si>
  <si>
    <t>Kompostéry pro občany.</t>
  </si>
  <si>
    <t>Projekt výsadby správkyní zeleně - obnova výsadbových míst.</t>
  </si>
  <si>
    <t>Péče o vzhled obcí a veřejnou zeleň.</t>
  </si>
  <si>
    <t>Vodohospod. studie katastru Příbor - invest.výd.</t>
  </si>
  <si>
    <r>
      <t xml:space="preserve">Komplexní vodohospodářská studie - realizace opatření.
</t>
    </r>
    <r>
      <rPr>
        <sz val="11"/>
        <color theme="1"/>
        <rFont val="Calibri"/>
        <family val="2"/>
        <charset val="238"/>
        <scheme val="minor"/>
      </rPr>
      <t>KAPITÁLOVÝ VÝDAJ.</t>
    </r>
  </si>
  <si>
    <t>Kompostárna Příbor - investiční výd.</t>
  </si>
  <si>
    <t>OKU</t>
  </si>
  <si>
    <t>Turistické informační centrum - služby a prodej zboží</t>
  </si>
  <si>
    <t>Příjmy za občanský servis v TIC.</t>
  </si>
  <si>
    <t>Příjmy z prodeje suvenýrů v TIC.</t>
  </si>
  <si>
    <t>RDSF - příjmy ze vstupného</t>
  </si>
  <si>
    <t>Kultura - příjmy z akcí, neinvestiční dary</t>
  </si>
  <si>
    <t>Příjmy z kulturních akcí vč. sportovních.</t>
  </si>
  <si>
    <t>Příjmy z losů slosovatelné sbírky Valentinské pouti a obecního plesu.</t>
  </si>
  <si>
    <t>Příjem z prodeje losů akcí obecní ples a valentýnská pouť. Rozpočtováno každoročně ve stejné výši. Jedná se o předpoklad.</t>
  </si>
  <si>
    <t>Měsíčník - příjem z reklam</t>
  </si>
  <si>
    <t>Jedná se o příjmy z krátkodobých pronájmů v piaristickém klášteře mimo svatby. Příjmy jsou stanoveny na základě odhadu z minulých let.</t>
  </si>
  <si>
    <t>Příjmy z pronájmu - Piaristický klášter</t>
  </si>
  <si>
    <t>Příjmy z pronájmu - piaristické zahrady</t>
  </si>
  <si>
    <t>Jedná se o příjmy z pronájmu prostor v piaristických zahradách za odbor kultury, tj. mimo svatby. Např. koncerty, akce Zahrady v tanci, restaurant day, modní přehlídka.</t>
  </si>
  <si>
    <t>Příjmy z pronájmu - kulturní dům</t>
  </si>
  <si>
    <t>Cestovní ruch - propagace, Lašská brána</t>
  </si>
  <si>
    <t>Propagace města a inzerce.</t>
  </si>
  <si>
    <t>Provoz RDSF, piarist.klášter, galerie</t>
  </si>
  <si>
    <t>Provoz RDSF.</t>
  </si>
  <si>
    <t>Kultura - akce kulturní, společenské, sportovní</t>
  </si>
  <si>
    <t>Kulturní dům - provoz</t>
  </si>
  <si>
    <t>Měsíčník</t>
  </si>
  <si>
    <t>Tyto fin. prostředky zahrnují finální grafické úpravy měsíčníku pro tiskovou kvalitu a tisk měsíčníku.</t>
  </si>
  <si>
    <t>Tyto fin. prostředky zahrnují grafickou úpravu a korektury Měsíčníku.</t>
  </si>
  <si>
    <r>
      <rPr>
        <b/>
        <sz val="11"/>
        <color theme="1"/>
        <rFont val="Calibri"/>
        <family val="2"/>
        <charset val="238"/>
        <scheme val="minor"/>
      </rPr>
      <t xml:space="preserve">Platy zaměstnanců - dohody o pracovní činnosti. </t>
    </r>
    <r>
      <rPr>
        <sz val="11"/>
        <color theme="1"/>
        <rFont val="Calibri"/>
        <family val="2"/>
        <charset val="238"/>
        <scheme val="minor"/>
      </rPr>
      <t>Z důvodu zvýšeného počtu pronájmů prostor KD, je dále nutné personální posílení činností správce KD.</t>
    </r>
  </si>
  <si>
    <r>
      <rPr>
        <b/>
        <sz val="11"/>
        <rFont val="Calibri"/>
        <family val="2"/>
        <charset val="238"/>
      </rPr>
      <t>Povinné pojistné na sociálním zabezpečení</t>
    </r>
    <r>
      <rPr>
        <sz val="11"/>
        <rFont val="Calibri"/>
        <family val="2"/>
        <charset val="238"/>
      </rPr>
      <t xml:space="preserve"> - ze zákona činí 25% z položky platů. Jedná se o povinný odvod.</t>
    </r>
  </si>
  <si>
    <r>
      <rPr>
        <b/>
        <sz val="11"/>
        <rFont val="Calibri"/>
        <family val="2"/>
        <charset val="238"/>
      </rPr>
      <t xml:space="preserve">Povinné pojistné na veřejné zdravotní pojištění </t>
    </r>
    <r>
      <rPr>
        <sz val="11"/>
        <rFont val="Calibri"/>
        <family val="2"/>
        <charset val="238"/>
      </rPr>
      <t>- ze zákona činí 9% z položky platů. Jedná se o povinný odvod.</t>
    </r>
  </si>
  <si>
    <r>
      <rPr>
        <b/>
        <sz val="11"/>
        <color theme="1"/>
        <rFont val="Calibri"/>
        <family val="2"/>
        <charset val="238"/>
        <scheme val="minor"/>
      </rPr>
      <t xml:space="preserve">Ostatní osobní výdaje - dohody o provedení práce </t>
    </r>
    <r>
      <rPr>
        <sz val="11"/>
        <color theme="1"/>
        <rFont val="Calibri"/>
        <family val="2"/>
        <charset val="238"/>
        <scheme val="minor"/>
      </rPr>
      <t>související s výpomocí připronájmech prostro KD - stěhování mobiliáře KD, provozu šatny při akcích a pokladny KD.</t>
    </r>
  </si>
  <si>
    <r>
      <rPr>
        <b/>
        <sz val="11"/>
        <color theme="1"/>
        <rFont val="Calibri"/>
        <family val="2"/>
        <charset val="238"/>
        <scheme val="minor"/>
      </rPr>
      <t xml:space="preserve">Nákup drobného dlouhodobého hmotného majetku. </t>
    </r>
    <r>
      <rPr>
        <sz val="11"/>
        <color theme="1"/>
        <rFont val="Calibri"/>
        <family val="2"/>
        <charset val="238"/>
        <scheme val="minor"/>
      </rPr>
      <t>Obnova majetku v KD: židle, světla, věšáky, štendry, mikrofonů apod., dále kuchyňského vybavení (konvice, vozíky, kuchyňský textil apod.) dle aktuálního stavu.</t>
    </r>
  </si>
  <si>
    <t>Granty</t>
  </si>
  <si>
    <t>Materiálně technická základna</t>
  </si>
  <si>
    <t>Provoz a činnost.</t>
  </si>
  <si>
    <t>MP</t>
  </si>
  <si>
    <t>Městská policie - pokuty aj. příjmy</t>
  </si>
  <si>
    <t>Tyto příjmy jsou náhodilé, kdy se orientačně vychází z vybraných částek v předcházejících letech.</t>
  </si>
  <si>
    <t>MP - provozní výdaje vč. platů a odvodů</t>
  </si>
  <si>
    <r>
      <rPr>
        <b/>
        <sz val="11"/>
        <color theme="1"/>
        <rFont val="Calibri"/>
        <family val="2"/>
        <charset val="238"/>
        <scheme val="minor"/>
      </rPr>
      <t xml:space="preserve">Léky a zdravotnický materiál. </t>
    </r>
    <r>
      <rPr>
        <sz val="11"/>
        <color theme="1"/>
        <rFont val="Calibri"/>
        <family val="2"/>
        <charset val="238"/>
        <scheme val="minor"/>
      </rPr>
      <t>Doplňování lékárniček na služebně, ve vozidle MP (zákonné důvody, potřeba první pomoci).</t>
    </r>
  </si>
  <si>
    <r>
      <rPr>
        <b/>
        <sz val="11"/>
        <color theme="1"/>
        <rFont val="Calibri"/>
        <family val="2"/>
        <charset val="238"/>
        <scheme val="minor"/>
      </rPr>
      <t xml:space="preserve">Knihy a obdobné listinné informační prostředky. </t>
    </r>
    <r>
      <rPr>
        <sz val="11"/>
        <color theme="1"/>
        <rFont val="Calibri"/>
        <family val="2"/>
        <charset val="238"/>
        <scheme val="minor"/>
      </rPr>
      <t>Nákup odborných publikací, knih, tisk informačních letáčků.</t>
    </r>
  </si>
  <si>
    <r>
      <rPr>
        <b/>
        <sz val="11"/>
        <color theme="1"/>
        <rFont val="Calibri"/>
        <family val="2"/>
        <charset val="238"/>
        <scheme val="minor"/>
      </rPr>
      <t xml:space="preserve">Nákup materiálu jinde nezařazený - </t>
    </r>
    <r>
      <rPr>
        <sz val="11"/>
        <color theme="1"/>
        <rFont val="Calibri"/>
        <family val="2"/>
        <charset val="238"/>
        <scheme val="minor"/>
      </rPr>
      <t>střelivo, střely a vakcina do narkotizační pistole, tonery, jiný drobný spotřební materiál dle aktuálních potřeb.</t>
    </r>
  </si>
  <si>
    <r>
      <rPr>
        <b/>
        <sz val="11"/>
        <rFont val="Calibri"/>
        <family val="2"/>
        <charset val="238"/>
        <scheme val="minor"/>
      </rPr>
      <t xml:space="preserve">Poštovní služby - </t>
    </r>
    <r>
      <rPr>
        <sz val="11"/>
        <rFont val="Calibri"/>
        <family val="2"/>
        <charset val="238"/>
        <scheme val="minor"/>
      </rPr>
      <t>platba přepravních služeb za reklamace, dovoz zboží apod.</t>
    </r>
  </si>
  <si>
    <r>
      <rPr>
        <b/>
        <sz val="11"/>
        <color theme="1"/>
        <rFont val="Calibri"/>
        <family val="2"/>
        <charset val="238"/>
        <scheme val="minor"/>
      </rPr>
      <t>Školení a vzdělávání</t>
    </r>
    <r>
      <rPr>
        <sz val="11"/>
        <color theme="1"/>
        <rFont val="Calibri"/>
        <family val="2"/>
        <charset val="238"/>
        <scheme val="minor"/>
      </rPr>
      <t>. Semináře pro vedoucí pracovníky MP, pravidelné aktualizační odborné dvoudenní školení pro strážníky (povinné ze zákona) a jiné jednodenní či vícedenní  školení dle aktuálních potřeb a nabídek.</t>
    </r>
  </si>
  <si>
    <r>
      <rPr>
        <b/>
        <sz val="11"/>
        <color theme="1"/>
        <rFont val="Calibri"/>
        <family val="2"/>
        <charset val="238"/>
        <scheme val="minor"/>
      </rPr>
      <t xml:space="preserve">Cestovné. </t>
    </r>
    <r>
      <rPr>
        <sz val="11"/>
        <color theme="1"/>
        <rFont val="Calibri"/>
        <family val="2"/>
        <charset val="238"/>
        <scheme val="minor"/>
      </rPr>
      <t>Vyúčtování cestovních příkazů - jízdné, stravné, ubytování.</t>
    </r>
  </si>
  <si>
    <r>
      <t xml:space="preserve">Drobné </t>
    </r>
    <r>
      <rPr>
        <b/>
        <sz val="11"/>
        <color theme="1"/>
        <rFont val="Calibri"/>
        <family val="2"/>
        <charset val="238"/>
        <scheme val="minor"/>
      </rPr>
      <t>pohoštění</t>
    </r>
    <r>
      <rPr>
        <sz val="11"/>
        <color theme="1"/>
        <rFont val="Calibri"/>
        <family val="2"/>
        <charset val="238"/>
        <scheme val="minor"/>
      </rPr>
      <t xml:space="preserve"> při jednáních vrchního strážníka, setkání velitelů MP apod.</t>
    </r>
  </si>
  <si>
    <t>MP, program prevence kriminality</t>
  </si>
  <si>
    <r>
      <rPr>
        <b/>
        <sz val="11"/>
        <color theme="1"/>
        <rFont val="Calibri"/>
        <family val="2"/>
        <charset val="238"/>
        <scheme val="minor"/>
      </rPr>
      <t>Pronájem</t>
    </r>
    <r>
      <rPr>
        <sz val="11"/>
        <color theme="1"/>
        <rFont val="Calibri"/>
        <family val="2"/>
        <charset val="238"/>
        <scheme val="minor"/>
      </rPr>
      <t xml:space="preserve"> garáže pro vozidlo MP na základě smlouvy schválené RM.</t>
    </r>
  </si>
  <si>
    <r>
      <rPr>
        <b/>
        <sz val="11"/>
        <color theme="1"/>
        <rFont val="Calibri"/>
        <family val="2"/>
        <charset val="238"/>
        <scheme val="minor"/>
      </rPr>
      <t>Členský roční poplatek</t>
    </r>
    <r>
      <rPr>
        <sz val="11"/>
        <color theme="1"/>
        <rFont val="Calibri"/>
        <family val="2"/>
        <charset val="238"/>
        <scheme val="minor"/>
      </rPr>
      <t xml:space="preserve"> do Svazu obecních a městských policií ČR.</t>
    </r>
  </si>
  <si>
    <r>
      <rPr>
        <b/>
        <sz val="11"/>
        <color theme="1"/>
        <rFont val="Calibri"/>
        <family val="2"/>
        <charset val="238"/>
        <scheme val="minor"/>
      </rPr>
      <t xml:space="preserve">Ostatní osobní výdaje - </t>
    </r>
    <r>
      <rPr>
        <sz val="11"/>
        <color theme="1"/>
        <rFont val="Calibri"/>
        <family val="2"/>
        <charset val="238"/>
        <scheme val="minor"/>
      </rPr>
      <t>DPP. Jedná se o pomoc při větších akcích PK.</t>
    </r>
  </si>
  <si>
    <r>
      <t xml:space="preserve">Pořízení </t>
    </r>
    <r>
      <rPr>
        <b/>
        <sz val="11"/>
        <color theme="1"/>
        <rFont val="Calibri"/>
        <family val="2"/>
        <charset val="238"/>
        <scheme val="minor"/>
      </rPr>
      <t>drobného dlouhodobého hmotného majetku (DHM)</t>
    </r>
    <r>
      <rPr>
        <sz val="11"/>
        <color theme="1"/>
        <rFont val="Calibri"/>
        <family val="2"/>
        <charset val="238"/>
        <scheme val="minor"/>
      </rPr>
      <t xml:space="preserve"> pro potřeby preventivních aktivit dle aktuálních potřeb. Při plánování se vychází z počtu plánovaných akcí PK a potřeb pořízení DHM na tyto akce či pro jiné potřeby prevence kriminality.</t>
    </r>
  </si>
  <si>
    <r>
      <rPr>
        <b/>
        <sz val="11"/>
        <color theme="1"/>
        <rFont val="Calibri"/>
        <family val="2"/>
        <charset val="238"/>
        <scheme val="minor"/>
      </rPr>
      <t>Pohoštění</t>
    </r>
    <r>
      <rPr>
        <sz val="11"/>
        <color theme="1"/>
        <rFont val="Calibri"/>
        <family val="2"/>
        <charset val="238"/>
        <scheme val="minor"/>
      </rPr>
      <t xml:space="preserve"> při preventivních akcích.</t>
    </r>
  </si>
  <si>
    <r>
      <rPr>
        <b/>
        <sz val="11"/>
        <color theme="1"/>
        <rFont val="Calibri"/>
        <family val="2"/>
        <charset val="238"/>
        <scheme val="minor"/>
      </rPr>
      <t xml:space="preserve">Oprava a udržování </t>
    </r>
    <r>
      <rPr>
        <sz val="11"/>
        <color theme="1"/>
        <rFont val="Calibri"/>
        <family val="2"/>
        <charset val="238"/>
        <scheme val="minor"/>
      </rPr>
      <t>majetku zakoupeného z finančních prostředků PK.</t>
    </r>
  </si>
  <si>
    <r>
      <t>Pořízení</t>
    </r>
    <r>
      <rPr>
        <b/>
        <sz val="11"/>
        <color theme="1"/>
        <rFont val="Calibri"/>
        <family val="2"/>
        <charset val="238"/>
        <scheme val="minor"/>
      </rPr>
      <t xml:space="preserve"> věcných darů</t>
    </r>
    <r>
      <rPr>
        <sz val="11"/>
        <color theme="1"/>
        <rFont val="Calibri"/>
        <family val="2"/>
        <charset val="238"/>
        <scheme val="minor"/>
      </rPr>
      <t xml:space="preserve"> při plánovaných preventivních akcích PK (např. ceny na Branný závod, dopravní soutěž aj.), plánovaných soutěží pro děti a mládež spojené s oceněním jednotlivců či družstev.</t>
    </r>
  </si>
  <si>
    <r>
      <rPr>
        <b/>
        <sz val="11"/>
        <color theme="1"/>
        <rFont val="Calibri"/>
        <family val="2"/>
        <charset val="238"/>
        <scheme val="minor"/>
      </rPr>
      <t>Nákup spotřebního materiálu.</t>
    </r>
    <r>
      <rPr>
        <sz val="11"/>
        <color theme="1"/>
        <rFont val="Calibri"/>
        <family val="2"/>
        <charset val="238"/>
        <scheme val="minor"/>
      </rPr>
      <t xml:space="preserve"> Jedná se o propagační materiál - preventivní akce, přednášková činnost ZŠ, MŠ, senioři, branný závod pro mládež, pořízení tonerů na tisk propagačních letáků. </t>
    </r>
  </si>
  <si>
    <t>Obnova zařízení MP</t>
  </si>
  <si>
    <t>OIRSM</t>
  </si>
  <si>
    <t>KAPITÁLOVÉ VÝDAJE</t>
  </si>
  <si>
    <t>Opravy místních komunikací vč. značení</t>
  </si>
  <si>
    <t>Poplatek z užívání veřejn. prostranství</t>
  </si>
  <si>
    <t>Příjmy za poplatky z užívání veřejného prostranství související se stavební činností (skládky, výkopy). Částka závisí na záboru veřejného prostranství stavebními firmami. Částka je stanovena na základě předpokladu.</t>
  </si>
  <si>
    <t>Pachtovné - vodovody a kanalizace</t>
  </si>
  <si>
    <t>Jedná se o příjmy z pronájmu vodovodů. Částka zohledňuje předchozí rok.</t>
  </si>
  <si>
    <t>Jedná se o příjmy za pronájmy kanalizací. Částka zohledňuje předchozí rok.</t>
  </si>
  <si>
    <t>Pachtovné vodovod.</t>
  </si>
  <si>
    <t>Pachtovné kanalizace.</t>
  </si>
  <si>
    <t>Výstavba a údržba místních inženýr. sítí</t>
  </si>
  <si>
    <t>Pronájmy plynovodů.</t>
  </si>
  <si>
    <t>Majetkoprávní záležitosti - nájmy, poplatky, VB aj. příjmy</t>
  </si>
  <si>
    <t>Příjmy z pronájmu zemědělských pozemků, zahrádek, pozemků pod garážemí, pro komerční účely, aj. Částka reflektuje uzavřené smlouvy mezi městem a nájemci městských pozemků.</t>
  </si>
  <si>
    <t>Příjmy z věcných břemen, které vzniknou na základě dílčích smluvních vztahů v návaznosti na aktuální pokládky inženýrských sítí jiných investorů na pozemcích města.</t>
  </si>
  <si>
    <t>Pozemní komunikace- chodníky, parkoviště</t>
  </si>
  <si>
    <t>Informační tabule u aut. zastávek- EE</t>
  </si>
  <si>
    <t>Kanalizace - provoz ČOV na Hájově</t>
  </si>
  <si>
    <t>Opravy kanalizací všeobecně</t>
  </si>
  <si>
    <t>Obnova kanaliz.ve městě -povinná rezerva</t>
  </si>
  <si>
    <t>Ostatní běžné výdaje ve školství</t>
  </si>
  <si>
    <t>Demolice ŠJ Dukelská.</t>
  </si>
  <si>
    <t>Jedná se o demolici bývalé školní jídelny na Dukelské ulici v souladu s plánovanou úpravou areálu bývalé ZŠ dle studie schválené rozhodnutím ZM 10/9/ZM/2024 ze dne 13.12.2023. O odstranění jídelny formou samostatné akce rozhodla RM dne 09.04.2024 usnesením č. 10/26/RM/2024.</t>
  </si>
  <si>
    <t>Příspěvky z rozpočtu města na MPR</t>
  </si>
  <si>
    <t>Ostatní náklady v rámci MPR</t>
  </si>
  <si>
    <t>Program regenerace MPR- vl.pros.k dotaci</t>
  </si>
  <si>
    <r>
      <rPr>
        <b/>
        <sz val="11"/>
        <color theme="1"/>
        <rFont val="Calibri"/>
        <family val="2"/>
        <charset val="238"/>
        <scheme val="minor"/>
      </rPr>
      <t xml:space="preserve">Opravy a udržování. </t>
    </r>
    <r>
      <rPr>
        <sz val="11"/>
        <color theme="1"/>
        <rFont val="Calibri"/>
        <family val="2"/>
        <charset val="238"/>
        <scheme val="minor"/>
      </rPr>
      <t>Obnova hrobových míst na starém hřbitově.</t>
    </r>
  </si>
  <si>
    <t>Jedná se o vlastní prostředky k dotaci v rámci Programu regenerace MPR, jejíž výše bude upřesněna Ministerstvem kultury a následně rozdělena mezi jednotlivé akce zastupitelstvem města. Tato částka je rozpočtována každoročně.</t>
  </si>
  <si>
    <t>Oprava budovy TS - záv. zpráva a energ. management</t>
  </si>
  <si>
    <t>Jedná se o povinný dokument ověřující plánované úspory na akci "Revitalizace obvodového pláště a stavební úpravy budovy TS města Příbora", která byla podpořena v roce 2021 dotací ze SFŽP ČR.</t>
  </si>
  <si>
    <t>Energetický managemant budovy Technických služeb města Příbora.</t>
  </si>
  <si>
    <t>Úpravy sítě veřejného osvětlení</t>
  </si>
  <si>
    <r>
      <rPr>
        <b/>
        <sz val="11"/>
        <color theme="1"/>
        <rFont val="Calibri"/>
        <family val="2"/>
        <charset val="238"/>
        <scheme val="minor"/>
      </rPr>
      <t xml:space="preserve">Opravy a udržování. </t>
    </r>
    <r>
      <rPr>
        <sz val="11"/>
        <color theme="1"/>
        <rFont val="Calibri"/>
        <family val="2"/>
        <charset val="238"/>
        <scheme val="minor"/>
      </rPr>
      <t>Jedná se o výdaje, které souvisí s opravami energetických zařízení (plyn, elektřina, voda) v majetku města. Tyto prostředky jsou plánovány každoročně.</t>
    </r>
  </si>
  <si>
    <t>Služby souvis. s projektovou dokumentací</t>
  </si>
  <si>
    <t>Územní rozvoj a majetkové záležitosti</t>
  </si>
  <si>
    <t>Městský mobiliář</t>
  </si>
  <si>
    <t>Věcná břemena placená městem.</t>
  </si>
  <si>
    <t>Nájmy pozemků placené městem.</t>
  </si>
  <si>
    <r>
      <rPr>
        <b/>
        <sz val="11"/>
        <rFont val="Calibri"/>
        <family val="2"/>
        <charset val="238"/>
        <scheme val="minor"/>
      </rPr>
      <t>Nájmy pozemků</t>
    </r>
    <r>
      <rPr>
        <sz val="11"/>
        <rFont val="Calibri"/>
        <family val="2"/>
        <charset val="238"/>
        <scheme val="minor"/>
      </rPr>
      <t xml:space="preserve"> - Česká pošta, umístění nádob na TDO na soukromých pozemcích, bezesmluvní užívání Honsová, nasvětlení kostela, správa železnic, rezerva.</t>
    </r>
  </si>
  <si>
    <t>Ostatní drobné opravy majetku města.</t>
  </si>
  <si>
    <t>Městský mobiliář - neinvestiční část.</t>
  </si>
  <si>
    <t>Příjmy z prodeje pozemků</t>
  </si>
  <si>
    <t>KAPITÁLOVÉ PŘÍJMY.</t>
  </si>
  <si>
    <t>Jedná se o nahodilé prodeje, např. části pozemků pro účely zahrad, pozemky pod stavbami již používané, ale nevypořádané.</t>
  </si>
  <si>
    <t>Geografický informační systém, AmeServer</t>
  </si>
  <si>
    <r>
      <rPr>
        <b/>
        <sz val="11"/>
        <color theme="1"/>
        <rFont val="Calibri"/>
        <family val="2"/>
        <charset val="238"/>
        <scheme val="minor"/>
      </rPr>
      <t xml:space="preserve">Nákup ostatních služeb. </t>
    </r>
    <r>
      <rPr>
        <sz val="11"/>
        <color theme="1"/>
        <rFont val="Calibri"/>
        <family val="2"/>
        <charset val="238"/>
        <scheme val="minor"/>
      </rPr>
      <t>Standardní každoroční aktualizace dat v graficko-informačním systému města.</t>
    </r>
  </si>
  <si>
    <t>OF</t>
  </si>
  <si>
    <t>Sdílené daně - daňové příjmy dle RUD</t>
  </si>
  <si>
    <t>Místní poplatek ze psů</t>
  </si>
  <si>
    <t>Poplatek z pobytu</t>
  </si>
  <si>
    <t>Daň z příjmů FO ze závislé činnosti.</t>
  </si>
  <si>
    <t>Daň z příjmů FO ze samostatně výdělečné činnosti.</t>
  </si>
  <si>
    <t>Daň z příjmů FO z kapitálových výnosů.</t>
  </si>
  <si>
    <r>
      <rPr>
        <b/>
        <sz val="11"/>
        <color theme="1"/>
        <rFont val="Calibri"/>
        <family val="2"/>
        <charset val="238"/>
        <scheme val="minor"/>
      </rPr>
      <t>Daň z příjmů právnických osob.</t>
    </r>
    <r>
      <rPr>
        <sz val="11"/>
        <color theme="1"/>
        <rFont val="Calibri"/>
        <family val="2"/>
        <charset val="238"/>
        <scheme val="minor"/>
      </rPr>
      <t xml:space="preserve"> </t>
    </r>
  </si>
  <si>
    <t>Daň z přidané hodnoty.</t>
  </si>
  <si>
    <t>Správní poplatky</t>
  </si>
  <si>
    <t>Jedná se o příjem daně z hazardních her s výjimkou technických her neprovozovaných prostřednictvím internetu.</t>
  </si>
  <si>
    <t>FINANCOVÁNÍ</t>
  </si>
  <si>
    <t>Vratka půjčených fin.prostř. PO</t>
  </si>
  <si>
    <t>Transfer ze SR v rámci souhrnného vztahu</t>
  </si>
  <si>
    <t>Transfer na akceschopnost JSDH</t>
  </si>
  <si>
    <t>MŠ Kamarád - příspěvek na provoz</t>
  </si>
  <si>
    <t>MŠ Pionýrů - příspěvek na provoz</t>
  </si>
  <si>
    <t>ZŠ Jičínská - příspěvek na provoz</t>
  </si>
  <si>
    <t>ZŠ Npor. Loma - příspěvek na provoz</t>
  </si>
  <si>
    <t>ŠJ Komenského - příspěvek na provoz</t>
  </si>
  <si>
    <t>Středisko volného času Luna -příspěvek</t>
  </si>
  <si>
    <t>Technické služby - příspěvek na provoz</t>
  </si>
  <si>
    <t>Poplatky související s majetkem (OF)</t>
  </si>
  <si>
    <t>Splátky úroků z úvěrů</t>
  </si>
  <si>
    <t>Poplatky za vedené účty</t>
  </si>
  <si>
    <t>Pojištění - souhrnné pojištění</t>
  </si>
  <si>
    <t>Platby daní státnímu rozpočtu</t>
  </si>
  <si>
    <t>Splátky úvěrů</t>
  </si>
  <si>
    <t>Daň z hazardních a technick. her a zruš. odvody</t>
  </si>
  <si>
    <t>BĚŽNÉ VÝDAJE</t>
  </si>
  <si>
    <t>Městská knihovna - příjmy z činnosti</t>
  </si>
  <si>
    <t>Odbor</t>
  </si>
  <si>
    <t>Závazný ukazatel</t>
  </si>
  <si>
    <t>Úpravy drobných vod.toků vč. mlýn.náhonu</t>
  </si>
  <si>
    <t>Další poplatky (SÚ)</t>
  </si>
  <si>
    <r>
      <rPr>
        <b/>
        <sz val="11"/>
        <rFont val="Calibri"/>
        <family val="2"/>
        <charset val="238"/>
        <scheme val="minor"/>
      </rPr>
      <t>Ostatní osobní výdaje</t>
    </r>
    <r>
      <rPr>
        <sz val="11"/>
        <rFont val="Calibri"/>
        <family val="2"/>
        <charset val="238"/>
        <scheme val="minor"/>
      </rPr>
      <t xml:space="preserve"> - DPP při pořádání Valentinské pouti. Pomocníci na valentinskou pouť - prodej losů.</t>
    </r>
  </si>
  <si>
    <r>
      <rPr>
        <b/>
        <sz val="11"/>
        <rFont val="Calibri"/>
        <family val="2"/>
        <charset val="238"/>
        <scheme val="minor"/>
      </rPr>
      <t>Odměny za užití duševního vlastnictví</t>
    </r>
    <r>
      <rPr>
        <sz val="11"/>
        <rFont val="Calibri"/>
        <family val="2"/>
        <charset val="238"/>
        <scheme val="minor"/>
      </rPr>
      <t xml:space="preserve"> a autorské poplatky za hudební vystoupení na obecním plese a valentýnské pouti (OSA).</t>
    </r>
  </si>
  <si>
    <r>
      <rPr>
        <b/>
        <sz val="11"/>
        <rFont val="Calibri"/>
        <family val="2"/>
        <charset val="238"/>
        <scheme val="minor"/>
      </rPr>
      <t>Nákup spotřebního materiálu</t>
    </r>
    <r>
      <rPr>
        <sz val="11"/>
        <rFont val="Calibri"/>
        <family val="2"/>
        <charset val="238"/>
        <scheme val="minor"/>
      </rPr>
      <t xml:space="preserve"> na obecní ples a valentýnskou pouť. Jedná se o spotřební materiál na výzdobu, zabalení cen do tomboly, květiny, apod.</t>
    </r>
  </si>
  <si>
    <r>
      <rPr>
        <b/>
        <sz val="11"/>
        <rFont val="Calibri"/>
        <family val="2"/>
        <charset val="238"/>
        <scheme val="minor"/>
      </rPr>
      <t xml:space="preserve">Nákup ostatních služeb. </t>
    </r>
    <r>
      <rPr>
        <sz val="11"/>
        <rFont val="Calibri"/>
        <family val="2"/>
        <charset val="238"/>
        <scheme val="minor"/>
      </rPr>
      <t>Jedná se o nákup večeří na obecní ples (náklady na večeře budou zohledněny v ceně vstupenky).</t>
    </r>
  </si>
  <si>
    <r>
      <rPr>
        <b/>
        <sz val="11"/>
        <rFont val="Calibri"/>
        <family val="2"/>
        <charset val="238"/>
        <scheme val="minor"/>
      </rPr>
      <t xml:space="preserve">Pohoštění. </t>
    </r>
    <r>
      <rPr>
        <sz val="11"/>
        <rFont val="Calibri"/>
        <family val="2"/>
        <charset val="238"/>
        <scheme val="minor"/>
      </rPr>
      <t>Občerstvení účinkujícím (catering dle smluv) na akcích Obecní ples, Valentýnská pouť, Příborská pouť.</t>
    </r>
  </si>
  <si>
    <t>Plnění Střednědobého plánu rozvoje sociálních služeb a souvisejících aktivit a Plánu rozvoje rodinné politiky. Výdaje na přednášky a workshopy pro veřejnost na téma bezpečí v kyberprostoru, na téma podpory duševního zdraví, na téma podpory rodičovských kompetencí, svépomocných skupin, na téma zvyšování finanční gramotnosti a prevence duševního zdraví na školách.</t>
  </si>
  <si>
    <t>Jedná se o správní poplatky evidence obyvatel, matriky, czech point atd. Částka vychází z předpokladu plnění v roce 2024. Výše inkasovaných správních poplatků se meziročně snižuje.</t>
  </si>
  <si>
    <t>Úroky hrazené z úvěru u ČS z r. 2017 (splátky do 20.12.2032).</t>
  </si>
  <si>
    <t>Splátky úvěru z roku 2017 u ČS, měsíční splátka 148 810 Kč. Tento úvěr bude město splácet do 20.12.2032.</t>
  </si>
  <si>
    <r>
      <t xml:space="preserve">Opravy a udržování. </t>
    </r>
    <r>
      <rPr>
        <sz val="11"/>
        <rFont val="Calibri"/>
        <family val="2"/>
        <charset val="238"/>
        <scheme val="minor"/>
      </rPr>
      <t>Jedná se o drobné opravy při provozu knihovny (např. tiskárny).</t>
    </r>
  </si>
  <si>
    <r>
      <rPr>
        <b/>
        <sz val="11"/>
        <color theme="1"/>
        <rFont val="Calibri"/>
        <family val="2"/>
        <charset val="238"/>
        <scheme val="minor"/>
      </rPr>
      <t>Opravy a údržování.</t>
    </r>
    <r>
      <rPr>
        <sz val="11"/>
        <color theme="1"/>
        <rFont val="Calibri"/>
        <family val="2"/>
        <charset val="238"/>
        <scheme val="minor"/>
      </rPr>
      <t xml:space="preserve"> Rozpočet položky zahrnuje běžnou údržbu a servis - údržba budovy, servis a údržba výtahu, údržba klimatizace budovy radnice. </t>
    </r>
  </si>
  <si>
    <t>Obsluha mlýnského náhonu.</t>
  </si>
  <si>
    <t>Aktualizace povodňového plánu.</t>
  </si>
  <si>
    <t>Úpravy drobných vodních toků.</t>
  </si>
  <si>
    <t>Energetický management (dále EM) pro akci „Snížení energ. náročnosti gastroprovozu - ZŠ Npor. Loma".</t>
  </si>
  <si>
    <t>Kompostárna Točna.</t>
  </si>
  <si>
    <t>Monitoring kompostárny a skládky.</t>
  </si>
  <si>
    <t>Prevence a biodpady.</t>
  </si>
  <si>
    <t>Údržba svozových míst, prevence vzniku odpadu, smlouva s JRK.</t>
  </si>
  <si>
    <t>Účelový neinvestiční příspěvek na zajištění senior dopravy Diakonáček v souladu se Střednědobým plánem rozvoje sociálních služeb a souvisejících aktivit. Navýšení o 10 000 Kč oproti roku 2024 z důvodu inflačního růstu mzdových nákladů.</t>
  </si>
  <si>
    <t>Nákup zboží na TIC + RDSF za účelem prodeje.</t>
  </si>
  <si>
    <t>Provoz Piaristického kláštera.</t>
  </si>
  <si>
    <r>
      <rPr>
        <b/>
        <sz val="11"/>
        <color theme="1"/>
        <rFont val="Calibri"/>
        <family val="2"/>
        <charset val="238"/>
        <scheme val="minor"/>
      </rPr>
      <t>Ostatní osobní výdaje</t>
    </r>
    <r>
      <rPr>
        <sz val="11"/>
        <color theme="1"/>
        <rFont val="Calibri"/>
        <family val="2"/>
        <charset val="238"/>
        <scheme val="minor"/>
      </rPr>
      <t xml:space="preserve"> - DPP - jedná se o výdaje na personální zajištění sobotního provozu Piaristického kláštera.</t>
    </r>
  </si>
  <si>
    <r>
      <rPr>
        <b/>
        <sz val="11"/>
        <rFont val="Calibri"/>
        <family val="2"/>
        <charset val="238"/>
        <scheme val="minor"/>
      </rPr>
      <t xml:space="preserve">Pohoštění </t>
    </r>
    <r>
      <rPr>
        <sz val="11"/>
        <rFont val="Calibri"/>
        <family val="2"/>
        <charset val="238"/>
        <scheme val="minor"/>
      </rPr>
      <t>na kulturní akce. Konkrétně se jedná o plánované akce: novoroční koncert, obecní ples, valentýnská pouť, prvomájový koncert, příborský běh, den dětí a rodiny, metání metel,  umělecké léto, příborská pouť, adventní koncerty, mikulášská akce, divadla. Navýšení je dáno vyšším počtem akcí pro sezonu 2025.</t>
    </r>
  </si>
  <si>
    <r>
      <rPr>
        <b/>
        <sz val="11"/>
        <rFont val="Calibri"/>
        <family val="2"/>
        <charset val="238"/>
        <scheme val="minor"/>
      </rPr>
      <t xml:space="preserve">Nákup ostatních služeb. </t>
    </r>
    <r>
      <rPr>
        <sz val="11"/>
        <rFont val="Calibri"/>
        <family val="2"/>
        <charset val="238"/>
        <scheme val="minor"/>
      </rPr>
      <t>Jedná se o výdaje na doprovodný program k akcím: obecní ples - hudební vystoupení, doprovodný umělecký program, Valentýnská pouť - veškerý historický program, tradiční příborská pouť - koncerty. U všech třech akcí dále náklady na ozvučení a osvětlení aj.</t>
    </r>
  </si>
  <si>
    <t>Řádky návrhu rozpočtu (IČO:00298328  Rok:2026)</t>
  </si>
  <si>
    <t>Částka je rozpočtována na základě plnění v roce 2025 a predikce plnění pro rok 2026.</t>
  </si>
  <si>
    <t>III. Splátka půjčky na nákup svozového vozidla Technickými službami.</t>
  </si>
  <si>
    <t>Jedná se o pravidelnou neinvestiční účelovou dotaci ze SR na zajištění akceschopnosti Jednotky sboru dobrovolných hasičů v Příboře. Částka je rozpočtována dle skutečného plnění v roce 2025.</t>
  </si>
  <si>
    <t>Výdaje na zajištění veřejné zakázky (VZ) na pojištění majetku města na dalších 5 let.</t>
  </si>
  <si>
    <t>Registrační poplatky, služby</t>
  </si>
  <si>
    <t>Příjmy jsou sníženy o 20 000 Kč z důvodu ukončení spolupráce s knihovnami Petřvald a Petřvaldík.</t>
  </si>
  <si>
    <r>
      <t xml:space="preserve">Ostatní osobní výdaje - dohody o provedení práce (dále jen DPP). </t>
    </r>
    <r>
      <rPr>
        <sz val="11"/>
        <rFont val="Calibri"/>
        <family val="2"/>
        <charset val="238"/>
        <scheme val="minor"/>
      </rPr>
      <t>Platy knihovnice na pobočkách Hájov a Prchalov ve výši 49 000 Kč a 6 000 Kč za přednášky. Navýšení o 3 000 Kč oproti roku 2025 je dáno předpokládaným navýšením minimální mzdy.</t>
    </r>
  </si>
  <si>
    <t>Jedná se o vybavení lékárničky, dezinfekce.</t>
  </si>
  <si>
    <r>
      <rPr>
        <b/>
        <sz val="11"/>
        <color theme="1"/>
        <rFont val="Calibri"/>
        <family val="2"/>
        <charset val="238"/>
        <scheme val="minor"/>
      </rPr>
      <t>Nákup materiálu jinde nezařazený.</t>
    </r>
    <r>
      <rPr>
        <sz val="11"/>
        <color theme="1"/>
        <rFont val="Calibri"/>
        <family val="2"/>
        <charset val="238"/>
        <scheme val="minor"/>
      </rPr>
      <t xml:space="preserve"> Obalovací a další knihovnický materiál, hygienické potřeby.</t>
    </r>
  </si>
  <si>
    <r>
      <rPr>
        <b/>
        <sz val="11"/>
        <color theme="1"/>
        <rFont val="Calibri"/>
        <family val="2"/>
        <charset val="238"/>
        <scheme val="minor"/>
      </rPr>
      <t xml:space="preserve">Služby elektronických komunikací. </t>
    </r>
    <r>
      <rPr>
        <sz val="11"/>
        <color theme="1"/>
        <rFont val="Calibri"/>
        <family val="2"/>
        <charset val="238"/>
        <scheme val="minor"/>
      </rPr>
      <t>Jedná se o telefonní hovory pevné linky, mobilních telefonů, služba SMS operátor pro čtenáře. Rozpočtováno ve stejné výši jako pro rok 2025.</t>
    </r>
  </si>
  <si>
    <r>
      <rPr>
        <b/>
        <sz val="11"/>
        <color theme="1"/>
        <rFont val="Calibri"/>
        <family val="2"/>
        <charset val="238"/>
        <scheme val="minor"/>
      </rPr>
      <t xml:space="preserve">Nákup ostatních služeb. </t>
    </r>
    <r>
      <rPr>
        <sz val="11"/>
        <color theme="1"/>
        <rFont val="Calibri"/>
        <family val="2"/>
        <charset val="238"/>
        <scheme val="minor"/>
      </rPr>
      <t>Přednášky a besedy pro školy a veřejnost 80 000 Kč, rozhlas 660 Kč, revize a kamerový systém 6 000 Kč. Stěhování nábytku v souvislosti s výměnou koberců v knihovně, které proběhne ve třech etapách 125 000 Kč. Rozpočet je navýšen o 135 000 Kč oproti roku 2025 z důvodu stěhování nábytku knihovny během plánované výměny koberců a navýšení výdajů na akce pro školy.</t>
    </r>
  </si>
  <si>
    <t>Příjmy zahrnují nájmy a služby za byty a ubytovny. Byty: nájem + služby 36 628 000 Kč, ubytovna Jičínská 247: 274 000 Kč nájem za plochy bytových prostor + služby 1 242 000 Kč, Fučíkova 1303: 72000 Kč nájem + služby 236 000 Kč.</t>
  </si>
  <si>
    <t>Příjmy z nájmu bytů byly pro rok 2025 plánovány ve výši 37 143 000 Kč. Pro rok 2026 jsou plánovány o 1 309 000  Kč vyšší.</t>
  </si>
  <si>
    <t>Příjmy z nájmů za plochy u nebytových prostor: MŠ Hájov 174 000 Kč, kotelna DPS 20 000 Kč, Policie ČR 442 000 Kč, č.p.9 papírnictví 114 000 Kč, č.p. 9 optika Jílková 26 000 Kč, č.p. 29 Freud Contemporary 152 000 Kč, č.p. 49 Hernička 113 000 Kč, Freudova 118 Agnes 28 000 Kč, Lidická ul. č.p. 50(notář Mgr. Vencel) 77 000 Kč, restaurace Hájov 90 000 Kč + další drobné pronájmy.</t>
  </si>
  <si>
    <r>
      <t xml:space="preserve">Příjmy z nájmů nebytových prostor pro rok 2025 byly plánovány ve výši 1 500 000 Kč. Pro rok 2026 jsou plánovány o </t>
    </r>
    <r>
      <rPr>
        <sz val="11"/>
        <color theme="1"/>
        <rFont val="Calibri"/>
        <family val="2"/>
        <charset val="238"/>
        <scheme val="minor"/>
      </rPr>
      <t>127 000 nižší.</t>
    </r>
  </si>
  <si>
    <t>Jedná se příjmy z paušálů za služby a energie + přeúčtování energií dle skutečnosti: Diakonie 185 000 Kč, piaristický klášter (muzeum + ZUŠ + stočné zahrady) 182 000 Kč, koupaliště 72 000 Kč, Corsat 107 000 Kč, TP Příbor 40 000 Kč + další přeúčtování a paušály na budově Dukelská 1346, Hájov posilovna + OV, Prchalov hřiště + hasičárna.</t>
  </si>
  <si>
    <t>Paušály za energie</t>
  </si>
  <si>
    <r>
      <t xml:space="preserve">Studená voda včetně stočného a úplaty za odvod dešťových vod. </t>
    </r>
    <r>
      <rPr>
        <sz val="11"/>
        <color theme="1"/>
        <rFont val="Calibri"/>
        <family val="2"/>
        <charset val="238"/>
        <scheme val="minor"/>
      </rPr>
      <t>Rozpočet položky je plánován o 15 % vyšší oproti roku 2025, kdy se předpokládá zdražení ceny za vodné a stočné.</t>
    </r>
  </si>
  <si>
    <r>
      <rPr>
        <b/>
        <sz val="11"/>
        <color theme="1"/>
        <rFont val="Calibri"/>
        <family val="2"/>
        <charset val="238"/>
        <scheme val="minor"/>
      </rPr>
      <t xml:space="preserve">Nákup tepla. </t>
    </r>
    <r>
      <rPr>
        <sz val="11"/>
        <color theme="1"/>
        <rFont val="Calibri"/>
        <family val="2"/>
        <charset val="238"/>
        <scheme val="minor"/>
      </rPr>
      <t xml:space="preserve">Výdaje jsou stanoveny dle předpokladu určeného dodavatelem tepla spol. TP Příbor s.r.o. </t>
    </r>
  </si>
  <si>
    <r>
      <rPr>
        <b/>
        <sz val="11"/>
        <color theme="1"/>
        <rFont val="Calibri"/>
        <family val="2"/>
        <charset val="238"/>
        <scheme val="minor"/>
      </rPr>
      <t xml:space="preserve">Nákup elektrické energie. </t>
    </r>
    <r>
      <rPr>
        <sz val="11"/>
        <color theme="1"/>
        <rFont val="Calibri"/>
        <family val="2"/>
        <charset val="238"/>
        <scheme val="minor"/>
      </rPr>
      <t>Předpoklad výdajů za dodávku elektrické energie vychází ze spotřeby v roce 2025 a vysoutěžené ceny elektřiny pro rok 2026.</t>
    </r>
  </si>
  <si>
    <r>
      <rPr>
        <b/>
        <sz val="11"/>
        <color theme="1"/>
        <rFont val="Calibri"/>
        <family val="2"/>
        <charset val="238"/>
        <scheme val="minor"/>
      </rPr>
      <t>Nákup ostatních služeb.</t>
    </r>
    <r>
      <rPr>
        <sz val="11"/>
        <color theme="1"/>
        <rFont val="Calibri"/>
        <family val="2"/>
        <charset val="238"/>
        <scheme val="minor"/>
      </rPr>
      <t xml:space="preserve"> Částka zahrnuje platby za společnou televizní anténu 1 200 000 Kč, úklid domova pro seniory (DPS) a
úklid ostatních domů 1 977 000 Kč, obsluha kotelny v čp. 247 38 000 Kč, praní prádla na ubytovně čp. 247 20 000 Kč, poplatek za užívání prostor v měšťanském domě čp.9 35 000 Kč, revize plynu,
revize elektro, revize komínů, deratizace a jiné nenadálé služby.</t>
    </r>
  </si>
  <si>
    <r>
      <rPr>
        <b/>
        <sz val="11"/>
        <color theme="1"/>
        <rFont val="Calibri"/>
        <family val="2"/>
        <charset val="238"/>
        <scheme val="minor"/>
      </rPr>
      <t xml:space="preserve">Nákup tepla. </t>
    </r>
    <r>
      <rPr>
        <sz val="11"/>
        <color theme="1"/>
        <rFont val="Calibri"/>
        <family val="2"/>
        <charset val="238"/>
        <scheme val="minor"/>
      </rPr>
      <t>Jedná se o výdaje za odběr tepla budovy býv. ZŠ Dukelské a Freudovy budovy čp. 118. Jedná se o odhad dodavatele TP Příbor s.r.o.</t>
    </r>
  </si>
  <si>
    <r>
      <rPr>
        <b/>
        <sz val="11"/>
        <color theme="1"/>
        <rFont val="Calibri"/>
        <family val="2"/>
        <charset val="238"/>
        <scheme val="minor"/>
      </rPr>
      <t xml:space="preserve">Nákup plynu. </t>
    </r>
    <r>
      <rPr>
        <sz val="11"/>
        <color theme="1"/>
        <rFont val="Calibri"/>
        <family val="2"/>
        <charset val="238"/>
        <scheme val="minor"/>
      </rPr>
      <t>Předpoklad výdajů za dodávku plynu vychází ze spotřeby v roce 2024 a vysoutěžené ceny pro rok 2026.
Rozpočet je plánován ve stejné výši jako pro rok 2025.</t>
    </r>
  </si>
  <si>
    <r>
      <rPr>
        <b/>
        <sz val="11"/>
        <color theme="1"/>
        <rFont val="Calibri"/>
        <family val="2"/>
        <charset val="238"/>
        <scheme val="minor"/>
      </rPr>
      <t>Výdaje za revize</t>
    </r>
    <r>
      <rPr>
        <sz val="11"/>
        <color theme="1"/>
        <rFont val="Calibri"/>
        <family val="2"/>
        <charset val="238"/>
        <scheme val="minor"/>
      </rPr>
      <t xml:space="preserve"> a zhotovení energetických auditů. Nákup služeb externího energetického manažera 800 000 Kč.</t>
    </r>
  </si>
  <si>
    <r>
      <rPr>
        <b/>
        <sz val="11"/>
        <color theme="1"/>
        <rFont val="Calibri"/>
        <family val="2"/>
        <charset val="238"/>
        <scheme val="minor"/>
      </rPr>
      <t xml:space="preserve">Nákup materiálu. </t>
    </r>
    <r>
      <rPr>
        <sz val="11"/>
        <color theme="1"/>
        <rFont val="Calibri"/>
        <family val="2"/>
        <charset val="238"/>
        <scheme val="minor"/>
      </rPr>
      <t xml:space="preserve">Jedná se o nákup hygienických potřeb (mýdla, papír. ručníky, toaletní papír atp.). </t>
    </r>
  </si>
  <si>
    <r>
      <rPr>
        <b/>
        <sz val="11"/>
        <color theme="1"/>
        <rFont val="Calibri"/>
        <family val="2"/>
        <charset val="238"/>
        <scheme val="minor"/>
      </rPr>
      <t>Nákup ostatních služeb.</t>
    </r>
    <r>
      <rPr>
        <sz val="11"/>
        <color theme="1"/>
        <rFont val="Calibri"/>
        <family val="2"/>
        <charset val="238"/>
        <scheme val="minor"/>
      </rPr>
      <t xml:space="preserve"> Navýšení o  50 000 Kč z důvodu zajištění restaurátorského průzkumu v prostorech ZÚŠ za cca 250.000 Kč.</t>
    </r>
  </si>
  <si>
    <t>0000804</t>
  </si>
  <si>
    <t>Výdaje na energie nebytových prostor pro rok 2025 byly schváleny ve výši 7 995 000 Kč. Výdaje na energie na rok 2026 jsou plánovány ve výši 8 220 000 Kč.</t>
  </si>
  <si>
    <r>
      <t xml:space="preserve">Tyto výdaje jsou určeny na opravy a údržbu </t>
    </r>
    <r>
      <rPr>
        <b/>
        <sz val="11"/>
        <rFont val="Calibri"/>
        <family val="2"/>
        <charset val="238"/>
        <scheme val="minor"/>
      </rPr>
      <t>budovy radnice</t>
    </r>
    <r>
      <rPr>
        <sz val="11"/>
        <rFont val="Calibri"/>
        <family val="2"/>
        <charset val="238"/>
        <scheme val="minor"/>
      </rPr>
      <t xml:space="preserve">. Pro rok 2025 byly výdaje schváleny v částce 1 660 000 Kč. Pro rok 2026 jsou plánovány ve výši 2 450 000 Kč. </t>
    </r>
  </si>
  <si>
    <t>Úhrady za dobývání nerostů a geologické práce</t>
  </si>
  <si>
    <t>Plánované příjmy z úhrad za dobývání nerostů a geologické práce mají každoroční rostoucí tendenci. V roce 2022 byl příjem 1 700 000 Kč, v roce 2023 byl taktéž 1 700 000 Kč, v roce 2024 byl příjem již 2 300 000 Kč. K současnému datu (září 2025) je příjem již přes 2 300 000 Kč.</t>
  </si>
  <si>
    <t xml:space="preserve">Příjmy z prodeje dřeva z městských lesů </t>
  </si>
  <si>
    <t>Příjmy z třídění odpadů</t>
  </si>
  <si>
    <t>Jedná se o předpokládané plánované příjmy z odměn a bonusů za třídění odpadu. Příjmy jsou předpokládány vyšší než v roce 2025, neboť od roku 2021 dochází ke každoročnímu navyšování odměn, např. v r. 2023 byla skutečnost ve výši 2 500 000 Kč a v r. 2024 dokonce 3 000 000 Kč.</t>
  </si>
  <si>
    <t>Jedná se o  příjmy z pronájmu areálu kompostárny ve výši 1/2 smluvního nájmu. Příjemcem druhé poloviny je město Kopřivnice, které je spoluvlastníkem kompostárny. Příjem z pachtovného je rozpočtován dle platné smlouvy o provozování kompostárny se společností Recovera. Přesná částka může být jiná než v roce 2025 (vyšší), neboť se vypočítává i s ohledem na inflaci.</t>
  </si>
  <si>
    <r>
      <rPr>
        <b/>
        <sz val="11"/>
        <color theme="1"/>
        <rFont val="Calibri"/>
        <family val="2"/>
        <charset val="238"/>
        <scheme val="minor"/>
      </rPr>
      <t>Nákup materiálu</t>
    </r>
    <r>
      <rPr>
        <sz val="11"/>
        <color theme="1"/>
        <rFont val="Calibri"/>
        <family val="2"/>
        <charset val="238"/>
        <scheme val="minor"/>
      </rPr>
      <t xml:space="preserve"> - pletivo na oplocenky, nákup sadbového materiálu,chemické prostředky na ochranu lesa apod. Finanční částka je snížena o 30 000 Kč, neboť se neočekává nutnost pořizovat tolik materiálu pro práce v lese.</t>
    </r>
  </si>
  <si>
    <r>
      <rPr>
        <b/>
        <sz val="11"/>
        <color theme="1"/>
        <rFont val="Calibri"/>
        <family val="2"/>
        <charset val="238"/>
        <scheme val="minor"/>
      </rPr>
      <t>Nájemné</t>
    </r>
    <r>
      <rPr>
        <sz val="11"/>
        <color theme="1"/>
        <rFont val="Calibri"/>
        <family val="2"/>
        <charset val="238"/>
        <scheme val="minor"/>
      </rPr>
      <t xml:space="preserve"> za pronájem </t>
    </r>
    <r>
      <rPr>
        <sz val="11"/>
        <rFont val="Calibri"/>
        <family val="2"/>
        <charset val="238"/>
        <scheme val="minor"/>
      </rPr>
      <t>skladu</t>
    </r>
    <r>
      <rPr>
        <sz val="11"/>
        <color theme="1"/>
        <rFont val="Calibri"/>
        <family val="2"/>
        <charset val="238"/>
        <scheme val="minor"/>
      </rPr>
      <t xml:space="preserve"> s garáží na základě smluvního vztahu. Navýšení fin. částky je o 2 000 Kč (inflace).</t>
    </r>
  </si>
  <si>
    <t>Výdaje na výpočet majetkové a provozní evidence dle zákonné povinnosti, měření VO2 Prchalov. Tyto výdaje jsou dány smluvními vztahy. Výdaje jsou plánovány ve stejné výši jako v r. 2025.</t>
  </si>
  <si>
    <r>
      <rPr>
        <b/>
        <sz val="11"/>
        <color theme="1"/>
        <rFont val="Calibri"/>
        <family val="2"/>
        <charset val="238"/>
        <scheme val="minor"/>
      </rPr>
      <t xml:space="preserve">Ostatní osobní výdaje - </t>
    </r>
    <r>
      <rPr>
        <sz val="11"/>
        <color theme="1"/>
        <rFont val="Calibri"/>
        <family val="2"/>
        <charset val="238"/>
        <scheme val="minor"/>
      </rPr>
      <t>DPP. Výdaje na kontrolní obsluhu mlýnského náhonu a údržbu stavidla mlýnského náhonu. Fin. Prostředky jsou stejné jako v r. 2025.</t>
    </r>
  </si>
  <si>
    <t>Po dokončené akce „Snížení energetické náročnosti gastroprovozu - Základní škola Npor. Loma Příbor“
je nutno vést energetický management za podmínek uvedených ve smlouvě. Z původních 60 500 Kč z roku 2024 již bylo uhrazeno 41 140 Kč za zpracování a řízení projektu managementu do termínu závěrečné zprávy. Nyní zbývá cca 20 000 Kč na vedení energetického managementu po dobu
udržitelnosti projektu.</t>
  </si>
  <si>
    <r>
      <rPr>
        <b/>
        <sz val="11"/>
        <color theme="1"/>
        <rFont val="Calibri"/>
        <family val="2"/>
        <charset val="238"/>
        <scheme val="minor"/>
      </rPr>
      <t xml:space="preserve">Nákup ostatních služeb. </t>
    </r>
    <r>
      <rPr>
        <sz val="11"/>
        <color theme="1"/>
        <rFont val="Calibri"/>
        <family val="2"/>
        <charset val="238"/>
        <scheme val="minor"/>
      </rPr>
      <t>Fin. prostředky jsou žádány na pravidelný monitoring Kompostárny, který je smluvně závázán a na případný monitoring bývalé skládky Točna, která se již nemonitoruje pravidelně, pouze na vyžádání kontrolních orgánů. Fin. částka je stejná jako v r. 2025.</t>
    </r>
  </si>
  <si>
    <t>Finanční prostředky za účelem poskytnutí finančních darů různým záchranným a chovatelským stanicím. Výdaje jsou o 50 000 Kč vyšší - jedná se o domluvený fin. dar pro Ostravskou univerzitu za spolupráci na tvorbě panelů pro naučnou stezku na Borovecké rybníky.</t>
  </si>
  <si>
    <t>Finanční prostředky budou použity na opatření, které vyplývají z Komplexní vodohospodářské studie. 
Jedná se o tůně do 300 m²:
- 3 x v lese Cihelňák (listy opatření: TULS 255, TULS 256, TULS 260)
- 1 x ulice Franštátská (list opatření: TULS 612)
- 1 x u nové výsadby remízků v Klokočově u Příbora (listy opatření: TUNP 036, TUNP 316).</t>
  </si>
  <si>
    <r>
      <rPr>
        <b/>
        <sz val="11"/>
        <color theme="1"/>
        <rFont val="Calibri"/>
        <family val="2"/>
        <charset val="238"/>
        <scheme val="minor"/>
      </rPr>
      <t xml:space="preserve">Váha na kompostárně </t>
    </r>
    <r>
      <rPr>
        <sz val="11"/>
        <color theme="1"/>
        <rFont val="Calibri"/>
        <family val="2"/>
        <charset val="238"/>
        <scheme val="minor"/>
      </rPr>
      <t>- KAPITÁLOVÝ VÝDAJ.</t>
    </r>
  </si>
  <si>
    <t xml:space="preserve">Finanční prostředy budou použity na pořízení váhy na Kompostárnu pro osobní automobily. Polovinu nákladů bude hradit město Kopřivnice. </t>
  </si>
  <si>
    <t>Výdaje na vypravení pohřbů bez pozůstalých dle zákona č. 256/2001 Sb., o pohřebnictví. Náklady na sociální pohřby jsou následně městu vráceny prostřednictvím dědického řízení nebo prostřednictvím Ministerstva pro místní rozvoj ČR.</t>
  </si>
  <si>
    <t>Sociologická analýza zjišťování potřeb občanů, poskytovatelů sociálních služeb a klientů sociálních služeb. Předpokládá se několik externě moderovaných focus group zaměřených na konkrétní cílové skupiny a následné zpracování výstupů.</t>
  </si>
  <si>
    <t>Drobné pohoštění na schůzích Pracovní skupiny pro rodiny a děti a osoby ohrožené sociálním vyloučením a Pracovní skupiny pro seniory a osoby se zdravotním postižením. Navýšení částky o 1 500 Kč oproti roku 2025 z důvodu  přípravy nového plánu rozvoje sociálních služeb a plánu rozvoje rodinné politiky.</t>
  </si>
  <si>
    <t>Nákup občerstvení pro účastníky seniorského odpoledne pořádaného tradičně ke Dni seniorů. Kulturní program je hrazen z rozpočtu OKU. Účast přes 120 seniorů.</t>
  </si>
  <si>
    <t>Účelově určený neinvestiční fin. příspěvek na zajištění XVI. ročníku Příborské muzejní školy v souladu s Plánem rozvoje rodinné politiky města Příbora, kterou pořádá Muzeum Novojičínska. Kapacita této vzdělávací akce je cca 75 seniorů.</t>
  </si>
  <si>
    <t>Finanční dary subjektům působícím v sociální oblasti s návazností na občany města. Oproti roku 2025 je navrženo navýšení o 5 000 Kč v kontextu zvýšeného zájmu neziskových organizací o drobné finanční dary.</t>
  </si>
  <si>
    <t>Dotace města na podporu domova se zvláštním režimem Clementas Medela</t>
  </si>
  <si>
    <t>Dotace na podporu odlehčovací služby Clementas Medela</t>
  </si>
  <si>
    <t>Město Příbor usnesením zastupitelstva č. 8/19/ZM/2021 prodalo pozemky na ul. Masarykova společnosti Trifid Beta s. r. o. za účelem výstavby pobytových sociálních služeb - domova se zvláštním režimem a odlehčovací služby. Po uvedení do provozu bude město přispívat prostřednictvím dotace na občana žijícího v domově dle smluvené částky. Předpoklad otevření sociální služby je ve druhé polovině roku 2026. Proto je třeba v rozpočtu vyčelnit finance na dotaci. Smlouva a podmínky bude zastupitelstvo projednávat v roce 2026 po dokončení stavby a zaregistrování sociálních služeb.</t>
  </si>
  <si>
    <t>Jedná se o příjmy za laminování, skenování, kopírování. Příjem je stanoven na základě předpokladu plnění ve stejné výši jako pro rok 2025.</t>
  </si>
  <si>
    <t>Příjem z prodeje suvenýrů v TIC. Příjem je stanoven na základě předpokladu plnění ve stejné výši jako pro rok 2025.</t>
  </si>
  <si>
    <t>Příjmy jsou plánovány ve stejné výši jako pro rok 2025.</t>
  </si>
  <si>
    <t>Příjem z kulturních akcí vč. sportních. Akce uměleckého léta budou zpoplatněny dobrovolným vstupným. Rozpočtováno ve výši roku 2025.</t>
  </si>
  <si>
    <t>Platby za reklamy zveřejněné v Měsíčníku města. Jedná se o předpokládaný příjem. Plánováno ve stejné výši jako pro rok 2025.</t>
  </si>
  <si>
    <t>Příjmy z pronájmů KD. Snížení o 100 000 Kč z důvodu umístění LUNY do KD. (omezení prostoru k pronájmu).</t>
  </si>
  <si>
    <r>
      <rPr>
        <b/>
        <sz val="11"/>
        <color theme="1"/>
        <rFont val="Calibri"/>
        <family val="2"/>
        <charset val="238"/>
        <scheme val="minor"/>
      </rPr>
      <t>Ostatní osobní výdaje - DPP.</t>
    </r>
    <r>
      <rPr>
        <sz val="11"/>
        <color theme="1"/>
        <rFont val="Calibri"/>
        <family val="2"/>
        <charset val="238"/>
        <scheme val="minor"/>
      </rPr>
      <t xml:space="preserve"> Jako v roce 2025 položka zahrnuje výdaje na 10 komentovaných prohlídek městem. </t>
    </r>
  </si>
  <si>
    <r>
      <rPr>
        <b/>
        <sz val="11"/>
        <color theme="1"/>
        <rFont val="Calibri"/>
        <family val="2"/>
        <charset val="238"/>
        <scheme val="minor"/>
      </rPr>
      <t>Nákup zboží za účelem dalšího prodeje.</t>
    </r>
    <r>
      <rPr>
        <sz val="11"/>
        <color theme="1"/>
        <rFont val="Calibri"/>
        <family val="2"/>
        <charset val="238"/>
        <scheme val="minor"/>
      </rPr>
      <t xml:space="preserve"> Výdaje na nákup zboží do TIC jsou rozpočtovány ve stejné výši jako v roce 2025, přestože není částka zcela vyčerpána. Zásoby téměř vyčerpány jsou. Nákup zboží bude zahájen se schválením nové vizuální identity města, kdy bude nutné doplnit zásoby nákupem propagačních předmětů a zboží za účelem prodeje odpovídajících této nové vizuální identitě.</t>
    </r>
  </si>
  <si>
    <r>
      <rPr>
        <b/>
        <sz val="11"/>
        <color theme="1"/>
        <rFont val="Calibri"/>
        <family val="2"/>
        <charset val="238"/>
        <scheme val="minor"/>
      </rPr>
      <t xml:space="preserve">Nákup materiálu jinde nezařazený. </t>
    </r>
    <r>
      <rPr>
        <sz val="11"/>
        <color theme="1"/>
        <rFont val="Calibri"/>
        <family val="2"/>
        <charset val="238"/>
        <scheme val="minor"/>
      </rPr>
      <t>Výdaje na spotřební materiál na výzdobu, květiny, odměny apod. při pořádání kulturních akcí sezony 2026. Naplánovány jsou akce: novoroční koncert, prvomájový koncert, příborský běh, den dětí a rodiny,
metání metel, umělecké léto, adventní koncerty, mikulášká akce, divadla a kina.</t>
    </r>
  </si>
  <si>
    <t>Výdaje na Měsíčník jsou plánovány ve stejné výši jako pro rok 2025.</t>
  </si>
  <si>
    <r>
      <rPr>
        <b/>
        <sz val="11"/>
        <color theme="1"/>
        <rFont val="Calibri"/>
        <family val="2"/>
        <charset val="238"/>
        <scheme val="minor"/>
      </rPr>
      <t>Nákup materiálu jinde nezařazeného (</t>
    </r>
    <r>
      <rPr>
        <sz val="11"/>
        <color theme="1"/>
        <rFont val="Calibri"/>
        <family val="2"/>
        <charset val="238"/>
        <scheme val="minor"/>
      </rPr>
      <t xml:space="preserve">spotřebního). Jedná se o běžně užívaný spotřební materiál jako: toaletní potřeby, žárovky, ostatní materiál, obnova rozbitého nádobí, obnova příborů (ztracené, znehodnocené, rezavé) apod. </t>
    </r>
  </si>
  <si>
    <t>Programové dotace a finanční dary města</t>
  </si>
  <si>
    <t>Přerozdělení finančních prostředků žadatelům v rámci tzv. grantového řízení.</t>
  </si>
  <si>
    <t xml:space="preserve">Finanční prostředky vyčleněné v rámci tzv. programových dotací vyhlášených městem Příbor.  Navýšení z důvodu dotace FK Primus 950 000 Kč a Tělovýchovná jednota Příbor 660 000 Kč. </t>
  </si>
  <si>
    <t>Dary neziskovým a podobným osobám</t>
  </si>
  <si>
    <t>Příspěvek ze SR v rámci souhrnného vztahu zatím není známo. Rozpočtováno dle roku 2025 dle sdělení KÚ MSK.</t>
  </si>
  <si>
    <t xml:space="preserve">Přijatý transfer ze SR v rámci souhrnného vztahu. </t>
  </si>
  <si>
    <r>
      <rPr>
        <b/>
        <sz val="11"/>
        <color theme="1"/>
        <rFont val="Calibri"/>
        <family val="2"/>
        <charset val="238"/>
        <scheme val="minor"/>
      </rPr>
      <t>Platy</t>
    </r>
    <r>
      <rPr>
        <sz val="11"/>
        <color theme="1"/>
        <rFont val="Calibri"/>
        <family val="2"/>
        <charset val="238"/>
        <scheme val="minor"/>
      </rPr>
      <t xml:space="preserve"> tří pracovnic knihovny, včetně navýšení platového stupně.</t>
    </r>
  </si>
  <si>
    <t>Úklidové služby, revize, servis KD</t>
  </si>
  <si>
    <r>
      <t xml:space="preserve">Jedná se o </t>
    </r>
    <r>
      <rPr>
        <b/>
        <sz val="11"/>
        <rFont val="Calibri"/>
        <family val="2"/>
        <charset val="238"/>
        <scheme val="minor"/>
      </rPr>
      <t xml:space="preserve">přesun výdajů z odboru kultury </t>
    </r>
    <r>
      <rPr>
        <sz val="11"/>
        <rFont val="Calibri"/>
        <family val="2"/>
        <charset val="238"/>
        <scheme val="minor"/>
      </rPr>
      <t>na odbor bytového a nebytového fondu. Z této položky se hradí úklidové služby prostor KD, revize a kalibrace osvětlovací a ozvučovací techniky, revize jevišťních tahů, vzduchotechniky, požárních klapek, plynového kotle, výčepního zařízení, kávovaru, myček, lednic.</t>
    </r>
  </si>
  <si>
    <t>0000339</t>
  </si>
  <si>
    <t>Servis a opravy výtahového zařízení KD</t>
  </si>
  <si>
    <t>Jedná se o přesun výdajů z odboru kultury na odbor bytového a nebytového fondu.</t>
  </si>
  <si>
    <r>
      <rPr>
        <b/>
        <sz val="11"/>
        <color theme="1"/>
        <rFont val="Calibri"/>
        <family val="2"/>
        <charset val="238"/>
        <scheme val="minor"/>
      </rPr>
      <t>Nákup ostatních služeb.</t>
    </r>
    <r>
      <rPr>
        <sz val="11"/>
        <color theme="1"/>
        <rFont val="Calibri"/>
        <family val="2"/>
        <charset val="238"/>
        <scheme val="minor"/>
      </rPr>
      <t xml:space="preserve"> Jedná se o výdaje na: 1) poplatky cestovním agenturám a sdružením - spolupráce s Lašskou bránou Beskyd 257 000 Kč, Beskydy Valašsko 50 000 Kč, MAS Lašsko 100 000 Kč. 2) Inzertní spoty v rádiu Čas 194 000 Kč (roční propagace). 3) Propagace v časopisech, inzerce na sociálních sítích 100 000 Kč dle aktuální nabídky (např. speciál v novinách 50 000 Kč, reklama v barevném časopise 25 000 - 40 000 Kč, inzerce na sociálních sítích 20 000 Kč).</t>
    </r>
  </si>
  <si>
    <t>Letáky, brožura.</t>
  </si>
  <si>
    <t>Výdaje na letáky a brožuru města Příbora.</t>
  </si>
  <si>
    <t>Dary.</t>
  </si>
  <si>
    <t>Výdaje na dary pro účinkující (kulturní léto atd…).</t>
  </si>
  <si>
    <r>
      <t xml:space="preserve">Výdaje na nákup </t>
    </r>
    <r>
      <rPr>
        <b/>
        <sz val="11"/>
        <color theme="1"/>
        <rFont val="Calibri"/>
        <family val="2"/>
        <charset val="238"/>
        <scheme val="minor"/>
      </rPr>
      <t xml:space="preserve">pohonných hmot </t>
    </r>
    <r>
      <rPr>
        <sz val="11"/>
        <color theme="1"/>
        <rFont val="Calibri"/>
        <family val="2"/>
        <charset val="238"/>
        <scheme val="minor"/>
      </rPr>
      <t>dle průměrné spotřeby, průměrně najetých km a při očekávaných cenách PHM včetně jízd do okolních obcí. Částka je shodná s rokem 2025.</t>
    </r>
  </si>
  <si>
    <r>
      <rPr>
        <b/>
        <sz val="11"/>
        <color theme="1"/>
        <rFont val="Calibri"/>
        <family val="2"/>
        <charset val="238"/>
        <scheme val="minor"/>
      </rPr>
      <t>Služby elektronických komunikací.</t>
    </r>
    <r>
      <rPr>
        <sz val="11"/>
        <color theme="1"/>
        <rFont val="Calibri"/>
        <family val="2"/>
        <charset val="238"/>
        <scheme val="minor"/>
      </rPr>
      <t xml:space="preserve"> Pravidelný roční poplatek ČTÚ(radiostanice),platba mobilním operátorům (platba za telefony, přenos dat z mobilní kamery). Navýšení o 5 000 Kč oproti roku 2025 je způsobeno pořízením nové kamery MKDS s datovým přenosem.</t>
    </r>
  </si>
  <si>
    <r>
      <rPr>
        <b/>
        <sz val="11"/>
        <color theme="1"/>
        <rFont val="Calibri"/>
        <family val="2"/>
        <charset val="238"/>
        <scheme val="minor"/>
      </rPr>
      <t xml:space="preserve">Nákup ostatních služeb. </t>
    </r>
    <r>
      <rPr>
        <sz val="11"/>
        <color theme="1"/>
        <rFont val="Calibri"/>
        <family val="2"/>
        <charset val="238"/>
        <scheme val="minor"/>
      </rPr>
      <t xml:space="preserve">Výdaje na umístění psů v útulku na základě provozní smlouvy s městem Kopřivnice (cca 50 tis.), přemísťování preventivních radarů, provoz mobilní kamery, jiné drobné služby, odtahy vraků vozidel dle zák. 13/1997
Sb, o pozemních komunikacích. </t>
    </r>
  </si>
  <si>
    <r>
      <rPr>
        <b/>
        <sz val="11"/>
        <color theme="1"/>
        <rFont val="Calibri"/>
        <family val="2"/>
        <charset val="238"/>
        <scheme val="minor"/>
      </rPr>
      <t xml:space="preserve">Opravy a údržba technických prostředků MP. </t>
    </r>
    <r>
      <rPr>
        <sz val="11"/>
        <color theme="1"/>
        <rFont val="Calibri"/>
        <family val="2"/>
        <charset val="238"/>
        <scheme val="minor"/>
      </rPr>
      <t xml:space="preserve">Opravy a servisní prohlídky služebního vozidla, jízdních kol, radiostanic, preventivních radarů, kalibrace a metrologické ověření laserového radaru a alkoholových detektorů, jiné drobné opravy a údržba. </t>
    </r>
  </si>
  <si>
    <t>00004329</t>
  </si>
  <si>
    <r>
      <rPr>
        <b/>
        <sz val="11"/>
        <color theme="1"/>
        <rFont val="Calibri"/>
        <family val="2"/>
        <charset val="238"/>
        <scheme val="minor"/>
      </rPr>
      <t xml:space="preserve">Služby spojené s pořádáním preventivních akcí </t>
    </r>
    <r>
      <rPr>
        <sz val="11"/>
        <color theme="1"/>
        <rFont val="Calibri"/>
        <family val="2"/>
        <charset val="238"/>
        <scheme val="minor"/>
      </rPr>
      <t>- branný závod, den dětí, přednášková činnost MŠ, ZŠ, senioři a.j.  Navýšení je způsobené zařazením projektu Protidrogového vlaku (cca 165 tis.), který byl již realizován v roce 2023 a setkal se ze značným zájmem školských zařízení i veřejnosti. Jedná se o ojedinělý projekt protidrogové prevence, který v České republice organizuje nadační fond NOVÉ ČESKO. Cílí na děti a mládež ve věku 12-17 let a jejich rodiče, se snahou varovat před riziky legálních i nelegálních drog a hrozby závislostí na návykových látkách.</t>
    </r>
  </si>
  <si>
    <r>
      <t>Inovace technologie MKDS Příbor -</t>
    </r>
    <r>
      <rPr>
        <sz val="11"/>
        <color theme="1"/>
        <rFont val="Calibri"/>
        <family val="2"/>
        <charset val="238"/>
        <scheme val="minor"/>
      </rPr>
      <t>KAPITÁLOVÝ VÝDAJ.</t>
    </r>
  </si>
  <si>
    <t>OSŘP</t>
  </si>
  <si>
    <t xml:space="preserve">Posudky a GP pro zajištění podkladů k vydání rozhodovacích nařízení stavebního úřadu v případě, že by vlastník neplnil svou povinnost. V takovém případě by následně došlo k vymáhání částky po vlastníkovi majetku. </t>
  </si>
  <si>
    <t xml:space="preserve">Propočet platů pro rok 2026 vychází obdobně jako jiné roky z reálného počtu zaměstnanců, kdy dle usnesení RM 17/47/RM/2021 je schválen počet 56, přičemž obsazeno je 54 + plánovaný nový pracovník – (referent sportu s odhadovaným ročním nákladem 700 000 Kč) a  jejich platového zařazení dle nařízení vlády 341/2017 Sb. V případě schválení nové pozice referenta sportu bude počet zaměstnanců 55. 
Uvedené nařízení stanovuje zároveň zařazení do platových tříd a návazně na uznanou praxi do platových stupňů. Dále částka na platy zahrnuje:
1. Náklady na odchodné pro případné důchodce (1-8) a životní výročí 50 let dle kolektivní smlouvy (6) celkem 100 000 Kč. 
2 Práce přesčas 200 000 Kč (které se eliminují vybíráním náhradního volna), příplatky za víkendy a práci v noci. 
3. Náklady na svatební obřady jsou kalkulovány pro příští rok v částce Kč 100 000 Kč s ohledem na čerpání v r. 2025 a plánované svatby v r. 2026. 
4. V roce 2025 byl vyhlášen náborový příspěvek ve výši 80 000 Kč na obsazení pracovního místa vedoucího OIRSM z důvodu dlouhodobé nemožnosti obsadit místo kvalitními pracovníkem. Pracovní místo bylo následně obsazeno a s vybraným pracovníkem uzavřena dohoda o náborovém příspěvku. V případě splnění podmínek smlouvy bude nutné příspěvek vyplatit v r. 2026. Vzhledem ke zkušenostem z posledních let, kdy některé pracovní pozice je velmi obtížné obsadit, navrhuje se počítat v rozpočtu s částkou 80 000 Kč na případný náborový příspěvek. Tato možnost by se využila pouze v případě, že by se do vyhlášeného výběrového řízení nepřihlásil žádný vhodný uchazeč a bylo nutné vyhlásit výběrové řízení nové. Celková navrhovaná částka na náborový příspěvek činí 100 000  Kč.
5. Usnesením č. 4/71/RM/2022 ze dne 26.07.2022 rozhodla RM s účinností od 01.10.2022 o organizační změně městského úřadu spočívající ve zrušení pracovního místa na odboru investic, rozvoje a správy majetku nazvaného "referent odboru investic, rozvoje a správy majetku" se zařazením dle katalogu prací 2.10.01. referent společné státní správy a samosprávy v 8. platové třídě. Toto pracovní místo bylo vykonáváno pracovnicí na rodičovské dovolené, která končí 03.12.2025. Nebude-li v této době volné pracovní místo, které bychom jí mohli nabídnout, bude nutné ji dát výpověď z organizačních důvodů. Toto obnáší: od nástupu překážky v práci na straně zaměstnavatele po dobu výpovědní doby, tj. prakticky 2 platy + 6 platů odstupného (3 dle zákoníku práce + 3 dle zákona o úřednících). S touto skutečností byla RM při rozhodování srozuměna. Celková částka je vypočítána na 250 000 Kč.
6. Navýšení mzdových prostředků oproti roku 2025 je způsobeno zejména plánovaným nárůstem tarifů, zřízením nového pracovní místa referenta sportu, plánovaným navýšením osobních příplatků, zvýšení částky na odměny dle směrnice rady města k odměňování a zvýšení daňových příjmů města, ze kterých se počítá limit odměn.  </t>
  </si>
  <si>
    <t>V návrhu je počítáno s částkou 400 000 Kč na dohody o provedení práce s ohledem na čerpání v roce
2025 a předpokladu v roce 2026.</t>
  </si>
  <si>
    <t>sociální fond</t>
  </si>
  <si>
    <t>Návrh dle současné kolektivní smlouvy ve stejném procentu jako v roce  2025, tzn. 6 % z hrubých mezd MÚ, MP, knihovny a uvoněných členů ZM.</t>
  </si>
  <si>
    <t xml:space="preserve">Jedná se o výdaje na drobné společenské akce ve školství </t>
  </si>
  <si>
    <r>
      <rPr>
        <b/>
        <sz val="11"/>
        <color theme="1"/>
        <rFont val="Calibri"/>
        <family val="2"/>
        <charset val="238"/>
        <scheme val="minor"/>
      </rPr>
      <t>Nákup materiálu</t>
    </r>
    <r>
      <rPr>
        <sz val="11"/>
        <color theme="1"/>
        <rFont val="Calibri"/>
        <family val="2"/>
        <charset val="238"/>
        <scheme val="minor"/>
      </rPr>
      <t xml:space="preserve">  - výdaje na nákup květin nebo drobných dárků při oceňování učitelů, dnech otevřených dveří,
společenské události, parlamenty škol apod. Nárůst z důvodu větší spolupráce se školami, zapojení i školských zařízení, u nichž nejsme zřizovatelé - MŠ Hájov, Gymnázium, ZUŠ, Gaudi atd.</t>
    </r>
  </si>
  <si>
    <r>
      <rPr>
        <b/>
        <sz val="11"/>
        <color theme="1"/>
        <rFont val="Calibri"/>
        <family val="2"/>
        <charset val="238"/>
        <scheme val="minor"/>
      </rPr>
      <t xml:space="preserve">Nákup ostatních služeb. </t>
    </r>
    <r>
      <rPr>
        <sz val="11"/>
        <color theme="1"/>
        <rFont val="Calibri"/>
        <family val="2"/>
        <charset val="238"/>
        <scheme val="minor"/>
      </rPr>
      <t xml:space="preserve"> Částka zahrnuje výdaje na:
- doprovodné programy při školských akcích (20 000 Kč).</t>
    </r>
  </si>
  <si>
    <t>Výdaje se skládají z částky za vysílácí čas a místo -poplatky Local TV (12 x 38 720 Kč = 464 640 Kč) a tvorby programu - služby LTV Příbor manželů Nedomových (12 x 69 340 Kč = 832 080 Kč). V rámci rozpočtového opatření bude  ravděpodobně částka navýšena z důvodu nového výběrového řízení.</t>
  </si>
  <si>
    <t>KVMŠ - návrh rozpočtu 2026</t>
  </si>
  <si>
    <r>
      <t xml:space="preserve">Služby elektronických komunikací. </t>
    </r>
    <r>
      <rPr>
        <sz val="11"/>
        <color theme="1"/>
        <rFont val="Calibri"/>
        <family val="2"/>
        <charset val="238"/>
        <scheme val="minor"/>
      </rPr>
      <t>Jedná se o výdaje na počet odeslaných informačních SMS systémem Munipolis. V současné době je registrováno 1 415 uživatelů.</t>
    </r>
  </si>
  <si>
    <t>Konkrétně se jedná o platby za: 
1. Demografický portál sloužící pro predikci vývoje obyvatel - členění dle věku, ulic apod. (5 000
Kč).
2. Apple účet jako nutná součást administrace aplikací (3 000 Kč).
3. Adobe účet (7 000 Kč).
4. Canva - internetová aplikace na tvorbu platáků, příspěvku na facebooku a instagramu (36 000 Kč).
5. Roční provoz informační aplikace Munipolis (87 000 Kč).
6. Roční provoz aplikace RDSF (30 000 Kč).
7. Roční provoz aplikace města (30 000 Kč). 
8. Webhosting pribor.eu (2 000 Kč).
9. Provoz interaktivních map na webu ( 23 000 Kč).
10. Zachování doménových jmen (2 000 Kč).
11. Provoz webu životního prostředí a freudova muzea (14 000 Kč).
12. Platby za správu GDPR+SSL všechn webů a aplikací (36 000 Kč).
13. Chatbot pribor.eu (48 000 Kč).</t>
  </si>
  <si>
    <r>
      <t xml:space="preserve">Nákup ostatních služeb. </t>
    </r>
    <r>
      <rPr>
        <sz val="11"/>
        <color theme="1"/>
        <rFont val="Calibri"/>
        <family val="2"/>
        <charset val="238"/>
        <scheme val="minor"/>
      </rPr>
      <t>Jedná se o družební spolupráci, např. zhotovení propagačního spotu.</t>
    </r>
  </si>
  <si>
    <r>
      <t xml:space="preserve">Nákup </t>
    </r>
    <r>
      <rPr>
        <sz val="11"/>
        <color theme="1"/>
        <rFont val="Calibri"/>
        <family val="2"/>
        <charset val="238"/>
        <scheme val="minor"/>
      </rPr>
      <t>letenek tam i zpět do dostinace dle navázání družební spolupráce (v roce 2025 cesta do Turecka).</t>
    </r>
  </si>
  <si>
    <r>
      <t>Pohoštění - o</t>
    </r>
    <r>
      <rPr>
        <sz val="11"/>
        <color theme="1"/>
        <rFont val="Calibri"/>
        <family val="2"/>
        <charset val="238"/>
        <scheme val="minor"/>
      </rPr>
      <t>bčerstvení pro významné návštěvy, pro členy ZM, pro výběrové komise, rauty/pohoštění při slavnostních událostech. Výrazné navýšení oproti roku 2025 je z důvodu velkých oslav města u příležitosti oslav 170 let od narození Sigmunda Freuda.</t>
    </r>
  </si>
  <si>
    <r>
      <rPr>
        <b/>
        <sz val="11"/>
        <rFont val="Calibri"/>
        <family val="2"/>
        <charset val="238"/>
        <scheme val="minor"/>
      </rPr>
      <t xml:space="preserve">Výdaje na věcné dary. </t>
    </r>
    <r>
      <rPr>
        <sz val="11"/>
        <rFont val="Calibri"/>
        <family val="2"/>
        <charset val="238"/>
        <scheme val="minor"/>
      </rPr>
      <t>Dary pro významné návštěvy, významná výročí členů RM, ZM, pracovníků úřadu, osobnosti vyznamenané cenou starosty,ocenění policistů, pro sportovní kluby atd. Výrazné navýšení oproti roku 2025 je z důvodu oslav města - 170 let od narození Sigmunda Freuda.</t>
    </r>
  </si>
  <si>
    <t>Redesign a optimalizace webů</t>
  </si>
  <si>
    <t>Částka zahrnuje redesign základních webových stránek pribor.eu, životního prostředí, sportu a kultury.</t>
  </si>
  <si>
    <t>Profesionální fotografie klasické + dronové.</t>
  </si>
  <si>
    <t>Výdaje na nové možné šablony s novými předměty, událostmi, orientačními systémy.</t>
  </si>
  <si>
    <t>Z této položky se hradí drobné opravy na KD.</t>
  </si>
  <si>
    <t>Opravy</t>
  </si>
  <si>
    <t>Celkové výdaje na provoz kulturního domu pro rok 2026 jsou ve výši 623 000 Kč.</t>
  </si>
  <si>
    <t>Příjmy z pronájmu OV Prchalov</t>
  </si>
  <si>
    <t>Příjmy z pronájmu OV Hájov</t>
  </si>
  <si>
    <t>Požární ochrana - náhrady za zásahy a další příjmy</t>
  </si>
  <si>
    <t>Navržená částka vychází z loňských smluvních vztahů, jelikož na příští rok budou nové smluvní vztahy teprve uzavřeny. Předpokládá se , že ceny těchto služeb zůstanou v obdobné výši. V roce 2025 byly výdaje na provoz Skibusu 70 721 Kč, cyklobusu 49 261 Kč, celkem tedy 119 982 Kč. Pro rok 2026 zůstává navrhována částka stejná jako v roce 2025 a to ve výši 150 000 Kč vč. rezervy pro případné navýšení.</t>
  </si>
  <si>
    <t>Výdaje na zajištění veřejné dopravní obslužnosti</t>
  </si>
  <si>
    <t>Tyto výdaje zahrnují zabezpečení územně dopravní obslužnosti veřejnými službami - tzv. linkovou dopravu. Navrhovaná částka vychází dle smluvního ujednání s Moravskoslezským krajem (MSK) a vychází z ročního rozpisu plateb, který MSK každoročně na podzim aktualizuje. Pro rok 2025 tato částka činila 639 647 Kč/rok, výše pro rok 2026 zatím není známa. Výdaje na rok 2026 nově nebudou zahrnovat náklady na linku do Hranic (68 000 Kč). Tento spoj zůstane zachován, ale bude jej financovat kraj. Rozpočtovaná částka zůstává pro rok 2026 ve stejné výši z důvodu případného navýšení cen linkové dopravy.</t>
  </si>
  <si>
    <t>Rozpočet pro rok 2026 je plánován ve stejné výši jako pro rok 2025.</t>
  </si>
  <si>
    <r>
      <t xml:space="preserve">Nákup ostatních služeb - </t>
    </r>
    <r>
      <rPr>
        <sz val="11"/>
        <color theme="1"/>
        <rFont val="Calibri"/>
        <family val="2"/>
        <charset val="238"/>
        <scheme val="minor"/>
      </rPr>
      <t>hudební vystoupení na setkání jubilantů, dárců krve, vítání občánků, předávání cen obce.</t>
    </r>
  </si>
  <si>
    <r>
      <rPr>
        <b/>
        <sz val="11"/>
        <color theme="1"/>
        <rFont val="Calibri"/>
        <family val="2"/>
        <charset val="238"/>
        <scheme val="minor"/>
      </rPr>
      <t>Pohoštění</t>
    </r>
    <r>
      <rPr>
        <sz val="11"/>
        <color theme="1"/>
        <rFont val="Calibri"/>
        <family val="2"/>
        <charset val="238"/>
        <scheme val="minor"/>
      </rPr>
      <t xml:space="preserve">  pro jubilanty a dárce krve. Rozpočtováno ve stejné výši jako v roce 2025.</t>
    </r>
  </si>
  <si>
    <t>0000580</t>
  </si>
  <si>
    <t>Jedná se o vytvoření povinné rezervy podle zákona č. 240/2000 SB. o krizovém řízení. Navýšení oproti rozpočtu na rok 2024 o 30 000 z důvodu větší přípravy na stavy nebezpečí a krizové situace (povodně, živelné pohromy, protiepidemická opatření). Rozpočtováno ve stejné výši jako v roce 2025.</t>
  </si>
  <si>
    <r>
      <t xml:space="preserve">Nákup </t>
    </r>
    <r>
      <rPr>
        <b/>
        <sz val="11"/>
        <color theme="1"/>
        <rFont val="Calibri"/>
        <family val="2"/>
        <charset val="238"/>
        <scheme val="minor"/>
      </rPr>
      <t>pohonných hmot</t>
    </r>
    <r>
      <rPr>
        <sz val="11"/>
        <color theme="1"/>
        <rFont val="Calibri"/>
        <family val="2"/>
        <charset val="238"/>
        <scheme val="minor"/>
      </rPr>
      <t>. Rozpočtováno ve stejné výši jako v roce 2025.</t>
    </r>
  </si>
  <si>
    <t xml:space="preserve">Výdaje na platy, dohody, sociální a zdravotní pojištění a refundace jsou požadovány o 90 000 Kč vyšší než v roce 2025. Navýšení je z důvodu proplacení dovolených a přesčasů. </t>
  </si>
  <si>
    <t xml:space="preserve">Provozní výdaje JSDH pro rok 2026 jsou požadovány ve stejné výši 595 000 Kč jako pro rok 2025. </t>
  </si>
  <si>
    <r>
      <rPr>
        <b/>
        <sz val="11"/>
        <color theme="1"/>
        <rFont val="Calibri"/>
        <family val="2"/>
        <charset val="238"/>
        <scheme val="minor"/>
      </rPr>
      <t>Odměny členů zastupitelstva</t>
    </r>
    <r>
      <rPr>
        <sz val="11"/>
        <color theme="1"/>
        <rFont val="Calibri"/>
        <family val="2"/>
        <charset val="238"/>
        <scheme val="minor"/>
      </rPr>
      <t>, výborů a komisí. Navýšení o 147 000 Kč z důvodu nárůstu základny pro výpočet odměny uvolněným členům ZM o 7,1%.</t>
    </r>
  </si>
  <si>
    <r>
      <t xml:space="preserve">Finanční prostředky na </t>
    </r>
    <r>
      <rPr>
        <b/>
        <sz val="11"/>
        <color theme="1"/>
        <rFont val="Calibri"/>
        <family val="2"/>
        <charset val="238"/>
        <scheme val="minor"/>
      </rPr>
      <t>refundace</t>
    </r>
    <r>
      <rPr>
        <sz val="11"/>
        <color theme="1"/>
        <rFont val="Calibri"/>
        <family val="2"/>
        <charset val="238"/>
        <scheme val="minor"/>
      </rPr>
      <t xml:space="preserve"> mezd. Rozpočtováno ve stejné výši jako v roce 2025.</t>
    </r>
  </si>
  <si>
    <t>Jedná se o odměny pro oddávající za svatební obřady.</t>
  </si>
  <si>
    <t>Nákup nových notebooků pro zastupitele.</t>
  </si>
  <si>
    <t>Další výdaje související se zastupitelstvem města. Navýšení o 385 000 Kč oproti roku 2025.</t>
  </si>
  <si>
    <r>
      <t xml:space="preserve">Jedná se o běžný provoz - </t>
    </r>
    <r>
      <rPr>
        <b/>
        <sz val="11"/>
        <color theme="1"/>
        <rFont val="Calibri"/>
        <family val="2"/>
        <charset val="238"/>
        <scheme val="minor"/>
      </rPr>
      <t>nákup drobného hmotného dlouhodobého majetku (DHDM</t>
    </r>
    <r>
      <rPr>
        <sz val="11"/>
        <color theme="1"/>
        <rFont val="Calibri"/>
        <family val="2"/>
        <charset val="238"/>
        <scheme val="minor"/>
      </rPr>
      <t>) za účelem:
1. obnovy výpočetní techniky zaměstnanců MÚ - nákup PC, notebooků, monitorů, switche, routery, wi-fi, včetně tiskové techniky a nový nábytek pro vedoucího OIRSM. 
2. vybavení kanceláří - průběžná obměna kancelářských a klientských židlí, skříní, stolů, varných konvic, mikrovlnek apod.</t>
    </r>
  </si>
  <si>
    <r>
      <t xml:space="preserve">Nákup </t>
    </r>
    <r>
      <rPr>
        <b/>
        <sz val="11"/>
        <color theme="1"/>
        <rFont val="Calibri"/>
        <family val="2"/>
        <charset val="238"/>
        <scheme val="minor"/>
      </rPr>
      <t xml:space="preserve">pohonných hmot </t>
    </r>
    <r>
      <rPr>
        <sz val="11"/>
        <color theme="1"/>
        <rFont val="Calibri"/>
        <family val="2"/>
        <charset val="238"/>
        <scheme val="minor"/>
      </rPr>
      <t xml:space="preserve">(LPG, diesel, N95, platby CCS). </t>
    </r>
  </si>
  <si>
    <r>
      <t xml:space="preserve">Platby </t>
    </r>
    <r>
      <rPr>
        <b/>
        <sz val="11"/>
        <color theme="1"/>
        <rFont val="Calibri"/>
        <family val="2"/>
        <charset val="238"/>
        <scheme val="minor"/>
      </rPr>
      <t>poštovného,</t>
    </r>
    <r>
      <rPr>
        <sz val="11"/>
        <color theme="1"/>
        <rFont val="Calibri"/>
        <family val="2"/>
        <charset val="238"/>
        <scheme val="minor"/>
      </rPr>
      <t xml:space="preserve"> odměny SIPO (inkasa Česká pošta). </t>
    </r>
  </si>
  <si>
    <r>
      <t xml:space="preserve">Platby za </t>
    </r>
    <r>
      <rPr>
        <b/>
        <sz val="11"/>
        <color theme="1"/>
        <rFont val="Calibri"/>
        <family val="2"/>
        <charset val="238"/>
        <scheme val="minor"/>
      </rPr>
      <t>služby elektronických komunikací.</t>
    </r>
    <r>
      <rPr>
        <sz val="11"/>
        <color theme="1"/>
        <rFont val="Calibri"/>
        <family val="2"/>
        <charset val="238"/>
        <scheme val="minor"/>
      </rPr>
      <t xml:space="preserve"> Jedná se o výdaje za služby internetu, mobilních operátorů, pevné linky. </t>
    </r>
  </si>
  <si>
    <r>
      <rPr>
        <b/>
        <sz val="11"/>
        <color theme="1"/>
        <rFont val="Calibri"/>
        <family val="2"/>
        <charset val="238"/>
        <scheme val="minor"/>
      </rPr>
      <t xml:space="preserve">Nájemné. </t>
    </r>
    <r>
      <rPr>
        <sz val="11"/>
        <color theme="1"/>
        <rFont val="Calibri"/>
        <family val="2"/>
        <charset val="238"/>
        <scheme val="minor"/>
      </rPr>
      <t xml:space="preserve">Např. pronájem frankovacího stroje, pronájem kopírovacích strojů. </t>
    </r>
  </si>
  <si>
    <r>
      <rPr>
        <b/>
        <sz val="11"/>
        <color theme="1"/>
        <rFont val="Calibri"/>
        <family val="2"/>
        <charset val="238"/>
        <scheme val="minor"/>
      </rPr>
      <t xml:space="preserve">Školení </t>
    </r>
    <r>
      <rPr>
        <sz val="11"/>
        <color theme="1"/>
        <rFont val="Calibri"/>
        <family val="2"/>
        <charset val="238"/>
        <scheme val="minor"/>
      </rPr>
      <t xml:space="preserve">pro 54 pracovníků (dle zákona), zkoušky odborné způsobilosti, vstupní vzdělávání. </t>
    </r>
  </si>
  <si>
    <r>
      <rPr>
        <b/>
        <sz val="11"/>
        <color theme="1"/>
        <rFont val="Calibri"/>
        <family val="2"/>
        <charset val="238"/>
        <scheme val="minor"/>
      </rPr>
      <t>Zpracování dat a služby související s informačními a komunikačními technologiemi.</t>
    </r>
    <r>
      <rPr>
        <sz val="11"/>
        <color theme="1"/>
        <rFont val="Calibri"/>
        <family val="2"/>
        <charset val="238"/>
        <scheme val="minor"/>
      </rPr>
      <t xml:space="preserve"> Výdaje zahrnují technickou podporu VERA, licence AsPi, genero, Linux, Certifikáty, Sophos, Eset, externí IT služby firmě Amenit. Navýšení technické podpory o 90 000 Kč z důvodu rozšíření IS Vera-(spisová služba pro PO, e-procesy pro TS Příbor, portál účastníka, rozhraní ISSŘ, MÚ účetnictví-schvalování).</t>
    </r>
  </si>
  <si>
    <r>
      <rPr>
        <b/>
        <sz val="11"/>
        <color theme="1"/>
        <rFont val="Calibri"/>
        <family val="2"/>
        <charset val="238"/>
        <scheme val="minor"/>
      </rPr>
      <t>Opravy</t>
    </r>
    <r>
      <rPr>
        <sz val="11"/>
        <color theme="1"/>
        <rFont val="Calibri"/>
        <family val="2"/>
        <charset val="238"/>
        <scheme val="minor"/>
      </rPr>
      <t xml:space="preserve"> služebních vozidel a dalšího vybavení radnice. </t>
    </r>
  </si>
  <si>
    <r>
      <t xml:space="preserve">Výdaje na </t>
    </r>
    <r>
      <rPr>
        <b/>
        <sz val="11"/>
        <color theme="1"/>
        <rFont val="Calibri"/>
        <family val="2"/>
        <charset val="238"/>
        <scheme val="minor"/>
      </rPr>
      <t>programové vybavení</t>
    </r>
    <r>
      <rPr>
        <sz val="11"/>
        <color theme="1"/>
        <rFont val="Calibri"/>
        <family val="2"/>
        <charset val="238"/>
        <scheme val="minor"/>
      </rPr>
      <t xml:space="preserve"> (MS Office, Corel, další).</t>
    </r>
  </si>
  <si>
    <r>
      <rPr>
        <b/>
        <sz val="11"/>
        <color theme="1"/>
        <rFont val="Calibri"/>
        <family val="2"/>
        <charset val="238"/>
        <scheme val="minor"/>
      </rPr>
      <t xml:space="preserve">Cestovné. </t>
    </r>
    <r>
      <rPr>
        <sz val="11"/>
        <color theme="1"/>
        <rFont val="Calibri"/>
        <family val="2"/>
        <charset val="238"/>
        <scheme val="minor"/>
      </rPr>
      <t xml:space="preserve">Úhrady cestovních nákladů za školení a služební cesty. </t>
    </r>
  </si>
  <si>
    <r>
      <rPr>
        <b/>
        <sz val="11"/>
        <rFont val="Calibri"/>
        <family val="2"/>
        <charset val="238"/>
        <scheme val="minor"/>
      </rPr>
      <t xml:space="preserve">Ostatní nákupy. </t>
    </r>
    <r>
      <rPr>
        <sz val="11"/>
        <rFont val="Calibri"/>
        <family val="2"/>
        <charset val="238"/>
        <scheme val="minor"/>
      </rPr>
      <t>Jedná se o členské příspěvky (např. Svaz měst a obcí ČR, Sdružení historických sídel Čech, Moravy a
Slezka), rezerva pro případ nové platby (cca 16 000 Kč).</t>
    </r>
  </si>
  <si>
    <t>Finanční prostředky na dohody o provedení práce pro správce obecního domu. Navýšení o 8 000 Kč z důvodu zvýšení min. mzdy.</t>
  </si>
  <si>
    <t>Finanční prostředky na dohody o provedení práce pro správce obecního domu. Navýšení o 17 000 Kč z důvodu nárůstu min. mzdy.</t>
  </si>
  <si>
    <t>Platby za rozhlas, svoz odpadů, provoz webových stránek, doména, kulturní akce apod. Navýšení o 45 000 Kč oproti roku 2025.</t>
  </si>
  <si>
    <t>Pro rok 2026 je částka stejně jako v roce 2025 ve výši 30 000 Kč pro případy nenadálých událostí.</t>
  </si>
  <si>
    <t>Technika JSDH Příbor</t>
  </si>
  <si>
    <t>Technika JDSH - Hájov</t>
  </si>
  <si>
    <t>Velitel jednotky SDH Ing. Lukáš Kavka zaslal oficiální žádost na pořízení nového výjezdového
vozidla z důvodu značného opotřebení, korozi a častých oprav současných vozidel (pozn. stáří
vozidel 18 a 24 let).
MÚ prověřuje možnost dotací: MV-generální ředitelství Hasičského záchranného sboru České republiky
sděluje, že finanční prostředky určené na investiční dotační programy na dotace obcím pro jimi
zřízené jednotky požární ochrany, nebyly zahrnuty do 1. běhu návrhu státního rozpočtu na rok 2026,
a to v důsledku restrukturalizace systému státních dotací. MV-GŘ HZS ČR společně s Ministerstvem
vnitra ČR o těchto prostředcích dále velmi intenzivně jedná s Ministerstvem financí ČR.
V návaznosti na tuto skutečnost sdělujeme, že vyhlášení dotačních výzev v rámci investičních
dotačních programů obcím pro rok 2026,  může být realizováno až po zapracování odpovídajících
finančních prostředků do některého z dalších běhů návrhu státního rozpočtu. Předpokládáme, že se
tak stane nejpozději do 30. září 2025, kdy vláda předkládá návrh státního rozpočtu Poslanecké
sněmovně PČR.
MÚ bude v případě vyhlášení dotačních výzev o dotaci žádat. V současnosti ale dle výše uvedeného
nemůžeme počítat s dotací a proto předkládáme ke schválení finance na pořízení nového
devítimístného zásahového doporavního automobilu pro SDH Hájov v plné výši.</t>
  </si>
  <si>
    <t>Stroje, přístroje, zařízení</t>
  </si>
  <si>
    <t>Finanční prostředky na nákup multifunkčního kopírovacího stroje ve výší 90 000 Kč v případě neopravitelné poruchy některého ze stávajících strojů, příp. jiné výpočetní techniky.</t>
  </si>
  <si>
    <t>SW a databáze, OOSČ</t>
  </si>
  <si>
    <t>Programové vybavení</t>
  </si>
  <si>
    <t>Fin. prostředky na případné technické zhodnocení IS Vera, případně nákup jiných programů nad 60 000
Kč.</t>
  </si>
  <si>
    <r>
      <rPr>
        <b/>
        <sz val="11"/>
        <color theme="1"/>
        <rFont val="Calibri"/>
        <family val="2"/>
        <charset val="238"/>
        <scheme val="minor"/>
      </rPr>
      <t xml:space="preserve">Nákup ostatních služeb.  </t>
    </r>
    <r>
      <rPr>
        <sz val="11"/>
        <color theme="1"/>
        <rFont val="Calibri"/>
        <family val="2"/>
        <charset val="238"/>
        <scheme val="minor"/>
      </rPr>
      <t>Výdaje na úpravy a doplňování nového svislého a vodorovného dopravního značení na parkovacích plochách, zpevněných plochách, chodnících apod. Částka koresponduje s předchozími roky.</t>
    </r>
  </si>
  <si>
    <r>
      <t xml:space="preserve">Nákup ostatních služeb. </t>
    </r>
    <r>
      <rPr>
        <sz val="11"/>
        <color theme="1"/>
        <rFont val="Calibri"/>
        <family val="2"/>
        <charset val="238"/>
        <scheme val="minor"/>
      </rPr>
      <t>Výdaje na úpravy a doplňování nového svislého a vodorovného dopravního značení na parkovacích plochách, zpevněných plochách, chodnících apod. Částka koresponduje s předchozími roky.</t>
    </r>
  </si>
  <si>
    <t>Projektová dokumentace na přeložku VN - lokalita 3/Z5</t>
  </si>
  <si>
    <t>Odhad nákladů na přeložku VN pro novou zástavbu u ul. Hukvaldská.</t>
  </si>
  <si>
    <t>Opravy autobusových zastávek</t>
  </si>
  <si>
    <r>
      <rPr>
        <b/>
        <sz val="11"/>
        <color theme="1"/>
        <rFont val="Calibri"/>
        <family val="2"/>
        <charset val="238"/>
        <scheme val="minor"/>
      </rPr>
      <t>Oprava a udržování.</t>
    </r>
    <r>
      <rPr>
        <sz val="11"/>
        <color theme="1"/>
        <rFont val="Calibri"/>
        <family val="2"/>
        <charset val="238"/>
        <scheme val="minor"/>
      </rPr>
      <t xml:space="preserve"> Z důvodu opětovného upozorňování dopravce bude nutné upravit vývěsky pro jízdní řády v autobusových zastávkách společně s úpravou označení jednotlivých stanovišť.</t>
    </r>
  </si>
  <si>
    <r>
      <rPr>
        <b/>
        <sz val="11"/>
        <color theme="1"/>
        <rFont val="Calibri"/>
        <family val="2"/>
        <charset val="238"/>
        <scheme val="minor"/>
      </rPr>
      <t>Nákup ostatních služeb.</t>
    </r>
    <r>
      <rPr>
        <sz val="11"/>
        <color theme="1"/>
        <rFont val="Calibri"/>
        <family val="2"/>
        <charset val="238"/>
        <scheme val="minor"/>
      </rPr>
      <t xml:space="preserve"> Jedná se o náklady na provoz ČOV na Hájově pro budovy kulturního domu a obecního domu.  Částka odpovídá předchozím rokům.</t>
    </r>
  </si>
  <si>
    <t>Výdaje na opravy a údržbu kanalizací (dešťových i splaškových) v majetku města Příbora a případně kanalizací, které nemají svého vlastníka, mimo oprav řešených samostatnými investičními akcemi. Částka odpovídá nákladům za předešlých let.</t>
  </si>
  <si>
    <r>
      <rPr>
        <b/>
        <sz val="11"/>
        <rFont val="Calibri"/>
        <family val="2"/>
        <charset val="238"/>
        <scheme val="minor"/>
      </rPr>
      <t xml:space="preserve">Opravy a udržování. </t>
    </r>
    <r>
      <rPr>
        <sz val="11"/>
        <rFont val="Calibri"/>
        <family val="2"/>
        <charset val="238"/>
        <scheme val="minor"/>
      </rPr>
      <t xml:space="preserve">Tento výdaj odpovídá výši prostředků na financování obnovy kanalizací a vodovodů města. Povinnost vyčlenit prostředky na obnovu těchto řadů vyplývá z § 8 odst. 11 zákona č. 274/2001 Sb. o vodovodech a kanalizacích. Plán financování byl schválen Zastupitelstvem města Příbora dne 20.02.2019 usnesením č. 16/3/ZM/2019. </t>
    </r>
  </si>
  <si>
    <r>
      <rPr>
        <b/>
        <sz val="11"/>
        <color theme="1"/>
        <rFont val="Calibri"/>
        <family val="2"/>
        <charset val="238"/>
        <scheme val="minor"/>
      </rPr>
      <t xml:space="preserve">Opravy a udržování. </t>
    </r>
    <r>
      <rPr>
        <sz val="11"/>
        <color theme="1"/>
        <rFont val="Calibri"/>
        <family val="2"/>
        <charset val="238"/>
        <scheme val="minor"/>
      </rPr>
      <t>VVýdaje určené  na opravy škod na majetku města způsobené přírodními živly (přívalové deště, záplava, splachy, vítr apod.) a řešení škod, které nejsou zahrnuty v jiných kapitolách.</t>
    </r>
  </si>
  <si>
    <t>0000620</t>
  </si>
  <si>
    <t>0000592</t>
  </si>
  <si>
    <t>Hromosvod na ZŠ Npor. Loma</t>
  </si>
  <si>
    <t>Jedná se o podnět OBNF - na základě revizních zpráv je hromosvod na ZŠ Npor. Loma v neopravitelném a nevyhovujícím stavu. OBNF zadal zpracování projektu na celkovou rekonstrukci vnější ochrany před bleskem, včetně uzemnění a řízení rizik, který by měl být hotový do 22.09.2025. Předpoklad realizační ceny na akci je 2.400.000,- bez DPH.</t>
  </si>
  <si>
    <r>
      <rPr>
        <b/>
        <sz val="11"/>
        <color theme="1"/>
        <rFont val="Calibri"/>
        <family val="2"/>
        <charset val="238"/>
        <scheme val="minor"/>
      </rPr>
      <t xml:space="preserve">Nákup ostatních služeb. </t>
    </r>
    <r>
      <rPr>
        <sz val="11"/>
        <color theme="1"/>
        <rFont val="Calibri"/>
        <family val="2"/>
        <charset val="238"/>
        <scheme val="minor"/>
      </rPr>
      <t>Výdaje na opravu a údržbu památek v majetku města - sochy, kříže, historický mobiliář, ostatní nespecifikované náklady. Stejná částka byla rozpočtována i v roce 2025.</t>
    </r>
  </si>
  <si>
    <r>
      <rPr>
        <b/>
        <sz val="11"/>
        <color theme="1"/>
        <rFont val="Calibri"/>
        <family val="2"/>
        <charset val="238"/>
        <scheme val="minor"/>
      </rPr>
      <t xml:space="preserve">Oprava a udržování. </t>
    </r>
    <r>
      <rPr>
        <sz val="11"/>
        <color theme="1"/>
        <rFont val="Calibri"/>
        <family val="2"/>
        <charset val="238"/>
        <scheme val="minor"/>
      </rPr>
      <t>Jedná se o výdaje na III. etapu - finalizace obnovy kulturní památky křížové cesty (1 200 000 Kč). Zde se bude žádat o dotaci z Moravskoslezského kraje - Program obnovy kulturních památek a památkově chráněných nemovitostí v MS. Dále výdaje na obnovu pískovcového sloupu se sochou Panny Marie Assumpty na ul. Jičínské (360 000 Kč), jedná se o kulturní památku, proto je nutné oslovit restaurátora s licencí.</t>
    </r>
  </si>
  <si>
    <t>Fin. prostředky na požadavky označení provozoven   v centru města, částka je o 20 000 Kč menší než pro rok 2025.</t>
  </si>
  <si>
    <r>
      <rPr>
        <b/>
        <sz val="11"/>
        <color theme="1"/>
        <rFont val="Calibri"/>
        <family val="2"/>
        <charset val="238"/>
        <scheme val="minor"/>
      </rPr>
      <t xml:space="preserve">Opravy a udržování. </t>
    </r>
    <r>
      <rPr>
        <sz val="11"/>
        <color theme="1"/>
        <rFont val="Calibri"/>
        <family val="2"/>
        <charset val="238"/>
        <scheme val="minor"/>
      </rPr>
      <t>Všeobecné prostředky na opravy, udržování a doplňování sítě veřejného osvětlení, které nespadají do náplně technických služeb. Částka bývá ovlivněna nutností obnovy rozvodů VO v případě dílčích
oprav rozvodů a sloupů NN, na kterých jsou situovány rozvody VO.</t>
    </r>
  </si>
  <si>
    <t>Projektové dokumentace - služby</t>
  </si>
  <si>
    <t>Jedná se o drobnou projekční činnost nepřímo přiřazenou k investiční akci a vykazující charakter služby. Posudky, technická pomoc, vyhlédavací studie, záměry, apod.</t>
  </si>
  <si>
    <t>Územní plán - změna č. 5</t>
  </si>
  <si>
    <t>Odhad nákladů na změnu územního plánu.</t>
  </si>
  <si>
    <t>Foto staveb</t>
  </si>
  <si>
    <t>Jedná se o focení míst na území města: skatepark, předprostor školy, cyklopoint, ul. Jičínská, budoucí zástavba za koupalištěm, fotbalový stadion, budoucí vodní prvek na ul. Štramberské, ul. Lidická a Štramberská (kontejnerová stání), nové obchodní centra, ul. Žižkova a uličky pod kostelem, výsadba Prchalov, předprostor nádraží.</t>
  </si>
  <si>
    <t>Územní studie - Prchalov Z3</t>
  </si>
  <si>
    <t>Odhad nákladů na územní studii. Zpracování územní studie městem je povinné v případě zastavitelné plochy, která má tuto podmínku dánu v ÚP, což je i tento případ pro plochu Z3. V posledních dvou letech se ozvala přibližně
polovina vlastníků pozemků, se zájmen o další parcelaci a zprovoznění ploch pro zástavbu. Nemohou však nakládat s pozemky bez provedené územní studie. Cena je stanovena odhadem.</t>
  </si>
  <si>
    <r>
      <rPr>
        <b/>
        <sz val="11"/>
        <color theme="1"/>
        <rFont val="Calibri"/>
        <family val="2"/>
        <charset val="238"/>
        <scheme val="minor"/>
      </rPr>
      <t xml:space="preserve">Podlimitní věcná břemena. </t>
    </r>
    <r>
      <rPr>
        <sz val="11"/>
        <color theme="1"/>
        <rFont val="Calibri"/>
        <family val="2"/>
        <charset val="238"/>
        <scheme val="minor"/>
      </rPr>
      <t>Podlimitní věcná břemena. Drobná rezerva pro placení vzniklých věcných břemen. V roce 2026 se očekává navýšení četnosti uzavárání VB.</t>
    </r>
  </si>
  <si>
    <t>Pozemky</t>
  </si>
  <si>
    <t>Jedná se rezervu pro nákup služeb a hrazení vedlejších nákladů souvisejících s výkupem pozemků,
zejména znalecké posudky, geometrické plány, pasporty staveb, mimo přímé výkupy pozemků.</t>
  </si>
  <si>
    <t>Opravy majetku města, které nejsou zahrnuty v jiných kapitolách.</t>
  </si>
  <si>
    <t>Daně a poplatky.</t>
  </si>
  <si>
    <t>Jedná se o rezervu pro placení daní a poplatků hrazených mimopřímé výkupy pozemků.</t>
  </si>
  <si>
    <r>
      <rPr>
        <b/>
        <sz val="11"/>
        <rFont val="Calibri"/>
        <family val="2"/>
        <charset val="238"/>
        <scheme val="minor"/>
      </rPr>
      <t xml:space="preserve">Nákup drobného dlohodobého majetku. </t>
    </r>
    <r>
      <rPr>
        <sz val="11"/>
        <rFont val="Calibri"/>
        <family val="2"/>
        <charset val="238"/>
        <scheme val="minor"/>
      </rPr>
      <t>Zavedení nového typu odpadkových košů umožňujících třídění separovaných složek na vybraných stanovištích (200 000 Kč); doplnění městského mobiliáře 150 000 Kč.</t>
    </r>
  </si>
  <si>
    <t>Obnova městského parku</t>
  </si>
  <si>
    <t>0000687</t>
  </si>
  <si>
    <t>Odhadované náklady na obnovy ploch kolem hřiště v městském parku.</t>
  </si>
  <si>
    <t>Městský park.</t>
  </si>
  <si>
    <t>Obnova městského parku.</t>
  </si>
  <si>
    <t>Geograficko informační systém</t>
  </si>
  <si>
    <t xml:space="preserve">Kanalizace </t>
  </si>
  <si>
    <t>Odkanalizování části ul. Juráňovy.</t>
  </si>
  <si>
    <t>0000634</t>
  </si>
  <si>
    <t>Jedná se o náklady na realiozaci odkanalizování části ul. Juráňovy. Povolení záměru bylo vydáno 21.07.2025</t>
  </si>
  <si>
    <t>Základní školy</t>
  </si>
  <si>
    <t>0000730</t>
  </si>
  <si>
    <t>Rekonstrukce tělocvičen ZŠ Jičínská</t>
  </si>
  <si>
    <t>Jedná se o odhad nákladů na rekonstrukci školních telocvičen.</t>
  </si>
  <si>
    <t>výdaje</t>
  </si>
  <si>
    <t>příjmy</t>
  </si>
  <si>
    <t xml:space="preserve">výdaje </t>
  </si>
  <si>
    <t>rozdíl</t>
  </si>
  <si>
    <t>Předpokládané náklady na provedení geodetického zaměření a následné studie, vyhodnocení zeleně po stránce vitality dřevin nacházejících se nyní na místě, veřejné setkání - mediátor.</t>
  </si>
  <si>
    <t>0000576</t>
  </si>
  <si>
    <t>170. výročí narození S. Freuda.</t>
  </si>
  <si>
    <r>
      <rPr>
        <b/>
        <sz val="11"/>
        <color theme="1"/>
        <rFont val="Calibri"/>
        <family val="2"/>
        <charset val="238"/>
        <scheme val="minor"/>
      </rPr>
      <t xml:space="preserve">Nákup ostatních služeb. </t>
    </r>
    <r>
      <rPr>
        <sz val="11"/>
        <color theme="1"/>
        <rFont val="Calibri"/>
        <family val="2"/>
        <charset val="238"/>
        <scheme val="minor"/>
      </rPr>
      <t xml:space="preserve">Jedná se o výdaje na přednášky k osobnosti S. Freuda a jeho učení, komentované prohlídky RDSF a platby za revize. Aktualizace webu RDSF na novou expozici a nová informační tabule před domem RDSF. </t>
    </r>
  </si>
  <si>
    <r>
      <rPr>
        <b/>
        <sz val="11"/>
        <color theme="1"/>
        <rFont val="Calibri"/>
        <family val="2"/>
        <charset val="238"/>
        <scheme val="minor"/>
      </rPr>
      <t xml:space="preserve">Výdaje </t>
    </r>
    <r>
      <rPr>
        <sz val="11"/>
        <color theme="1"/>
        <rFont val="Calibri"/>
        <family val="2"/>
        <charset val="238"/>
        <scheme val="minor"/>
      </rPr>
      <t>na nákup opotřebovaných/ztracených částí nové expozice v RDSF.</t>
    </r>
  </si>
  <si>
    <r>
      <rPr>
        <b/>
        <sz val="11"/>
        <color theme="1"/>
        <rFont val="Calibri"/>
        <family val="2"/>
        <charset val="238"/>
        <scheme val="minor"/>
      </rPr>
      <t xml:space="preserve">Ostatní osobní výdaje - </t>
    </r>
    <r>
      <rPr>
        <sz val="11"/>
        <color theme="1"/>
        <rFont val="Calibri"/>
        <family val="2"/>
        <charset val="238"/>
        <scheme val="minor"/>
      </rPr>
      <t>DPP.</t>
    </r>
    <r>
      <rPr>
        <b/>
        <sz val="11"/>
        <color theme="1"/>
        <rFont val="Calibri"/>
        <family val="2"/>
        <charset val="238"/>
        <scheme val="minor"/>
      </rPr>
      <t xml:space="preserve"> </t>
    </r>
    <r>
      <rPr>
        <sz val="11"/>
        <color theme="1"/>
        <rFont val="Calibri"/>
        <family val="2"/>
        <charset val="238"/>
        <scheme val="minor"/>
      </rPr>
      <t>Zajištění pracovních činností při kulturních vystoupeních, jako je např. hlídání vstupů, výběr a kontrola vstupenek, hlídání památek, výpomoc při stěhování aparatury při kultruních akcí jako jsou: Dny evropského dědictví, kulturní léto, svatojánské ohně a metání metel, den dětí a rodiny, příborský běh, mezinárodní den památek a sídel, Freud Fest (2,5 dne).</t>
    </r>
  </si>
  <si>
    <r>
      <rPr>
        <b/>
        <sz val="11"/>
        <color theme="1"/>
        <rFont val="Calibri"/>
        <family val="2"/>
        <charset val="238"/>
        <scheme val="minor"/>
      </rPr>
      <t>Odměny za užití duševního vlastnictv</t>
    </r>
    <r>
      <rPr>
        <sz val="11"/>
        <color theme="1"/>
        <rFont val="Calibri"/>
        <family val="2"/>
        <charset val="238"/>
        <scheme val="minor"/>
      </rPr>
      <t xml:space="preserve">í a autorské poplatky za divadla, koncerty, kino. Jedná se konkrétně o poplatky OSA a Dilia - pro sezonu 2026 jsou naplánovány akce: Freud Fest, novoroční koncert, obecní ples, valentýnská pouť, prvomájový koncert, příborský běh, den dětí a rodiny, metání metel,umělecké léto, příborská pouť, adventní koncerty, mikulášká akce, divadla a kina. </t>
    </r>
  </si>
  <si>
    <t xml:space="preserve">Platby daní státnímu rozpočtu. (Měsíční platba odvodu za DPH). Rozpočtováno na základě zkušeností předchozích let. </t>
  </si>
  <si>
    <t>Finanční příspěvek zřizovatele je žádán o 1 560 000 Kč vyšší než pro rok 2025.</t>
  </si>
  <si>
    <t>Finanční příspěvek zřizovatele je žádán o 152 000 Kč vyšší než pro rok 2025.</t>
  </si>
  <si>
    <r>
      <t xml:space="preserve">Nákup drobného dlouhodobého hmotného majetku. </t>
    </r>
    <r>
      <rPr>
        <sz val="11"/>
        <color theme="1"/>
        <rFont val="Calibri"/>
        <family val="2"/>
        <charset val="238"/>
        <scheme val="minor"/>
      </rPr>
      <t>Obměna výpočetní techniky. Snížení o 36 000 Kč oproti roku 2025.</t>
    </r>
  </si>
  <si>
    <r>
      <rPr>
        <b/>
        <sz val="11"/>
        <color theme="1"/>
        <rFont val="Calibri"/>
        <family val="2"/>
        <charset val="238"/>
        <scheme val="minor"/>
      </rPr>
      <t xml:space="preserve">Prádlo, oděv, obuv s výjimkou ochranných pomůcek. </t>
    </r>
    <r>
      <rPr>
        <sz val="11"/>
        <color theme="1"/>
        <rFont val="Calibri"/>
        <family val="2"/>
        <charset val="238"/>
        <scheme val="minor"/>
      </rPr>
      <t>Obměna služebního oděvu dle platného Výstrojního řádu MP. Výdaje na tuto položku jsou plánovány o 10 000 Kč nižší než v roce 2025.</t>
    </r>
  </si>
  <si>
    <r>
      <rPr>
        <b/>
        <sz val="11"/>
        <color theme="1"/>
        <rFont val="Calibri"/>
        <family val="2"/>
        <charset val="238"/>
        <scheme val="minor"/>
      </rPr>
      <t>Opravy a udržování.</t>
    </r>
    <r>
      <rPr>
        <i/>
        <sz val="11"/>
        <color theme="1"/>
        <rFont val="Calibri"/>
        <family val="2"/>
        <charset val="238"/>
        <scheme val="minor"/>
      </rPr>
      <t xml:space="preserve"> </t>
    </r>
    <r>
      <rPr>
        <sz val="11"/>
        <color theme="1"/>
        <rFont val="Calibri"/>
        <family val="2"/>
        <charset val="238"/>
        <scheme val="minor"/>
      </rPr>
      <t xml:space="preserve">Výdaje na drobné opravy místních komunikací a souvisejících zařízení (vpustí, krajnice, příkopy, propustky, apod.) neřešené samostatnými investičními akcemi nebo správou technických služeb.
</t>
    </r>
  </si>
  <si>
    <r>
      <t xml:space="preserve">Opravy a udržování. </t>
    </r>
    <r>
      <rPr>
        <sz val="11"/>
        <color theme="1"/>
        <rFont val="Calibri"/>
        <family val="2"/>
        <charset val="238"/>
        <scheme val="minor"/>
      </rPr>
      <t>Výdaje na drobné opravy parkovacích ploch, zpevněných ploch a chodníků neřešené samostatnými investičními akcemi nebo správou technických služeb. Částka koresponduje s rokem 2025.</t>
    </r>
  </si>
  <si>
    <r>
      <rPr>
        <b/>
        <sz val="11"/>
        <color theme="1"/>
        <rFont val="Calibri"/>
        <family val="2"/>
        <charset val="238"/>
        <scheme val="minor"/>
      </rPr>
      <t xml:space="preserve">Opravy a udžování. </t>
    </r>
    <r>
      <rPr>
        <sz val="11"/>
        <color theme="1"/>
        <rFont val="Calibri"/>
        <family val="2"/>
        <charset val="238"/>
        <scheme val="minor"/>
      </rPr>
      <t>Každoročně rozpočtované výdaje na případné dovybavení sítě a opravy zařízení městského rozhlasu. Částka je o 10 000 Kč nižší než pro rok 2025.</t>
    </r>
  </si>
  <si>
    <r>
      <rPr>
        <b/>
        <sz val="11"/>
        <rFont val="Calibri"/>
        <family val="2"/>
        <charset val="238"/>
        <scheme val="minor"/>
      </rPr>
      <t xml:space="preserve">Opravy a udržování. </t>
    </r>
    <r>
      <rPr>
        <sz val="11"/>
        <rFont val="Calibri"/>
        <family val="2"/>
        <charset val="238"/>
        <scheme val="minor"/>
      </rPr>
      <t>Výdaje zahrnují: 
1. běžné opravy a udržování v částce 3 700 000 Kč, 
2. rezervu pro havárie ve výši 500 000 Kč, 
3. povinnou výměnu vodoměrů a RTN (digitální vodoměry) dle vyhlášek v částce 5 500 000 Kč.</t>
    </r>
  </si>
  <si>
    <r>
      <rPr>
        <b/>
        <sz val="11"/>
        <rFont val="Calibri"/>
        <family val="2"/>
        <charset val="238"/>
        <scheme val="minor"/>
      </rPr>
      <t>Jedná se o běžnou údržbu majetku</t>
    </r>
    <r>
      <rPr>
        <sz val="11"/>
        <rFont val="Calibri"/>
        <family val="2"/>
        <charset val="238"/>
        <scheme val="minor"/>
      </rPr>
      <t xml:space="preserve"> (např. instalatérské práce, oprava a nátěr oken, nátěr dveří, výmalba), nepředvídané náklady (např. výměna zařizovacích předmětů v soc. zázemí, porucha bojlérů, ohřev vody, el. radiátory, osvětlení, nouzové svítidla apod., zajištění provozuschopnosti dešťové kanalizace spočívající v čištění žlabů, svodů, záchytných lapačů apod.), odstraňování nežádoucí vlhkosti v chodbách i ve sklepě, čištění a opravy fasády v památkové péči.  Navýšenní o 1 300 000 Kč oproti roku 2025 z důvodu instalace nové podlahové krytiny (koberec) v městské knihovně ve výši cca 1 000 000 Kč, a oprav osvětlení v prostorech ZÚŠ -  výměna zářivek za LED zářivky ve výši cca 300 000 Kč.</t>
    </r>
  </si>
  <si>
    <r>
      <t xml:space="preserve">Tyto výdaje v celkové výši 3 890 000 Kč zahrnují </t>
    </r>
    <r>
      <rPr>
        <b/>
        <sz val="11"/>
        <rFont val="Calibri"/>
        <family val="2"/>
        <charset val="238"/>
        <scheme val="minor"/>
      </rPr>
      <t>správu nebytových prostor kromě piaristického kláštera a radnice.</t>
    </r>
    <r>
      <rPr>
        <sz val="11"/>
        <rFont val="Calibri"/>
        <family val="2"/>
        <charset val="238"/>
        <scheme val="minor"/>
      </rPr>
      <t xml:space="preserve"> V roce 2025 tyto výdaje byly plánovány ve výši 4 790 000 Kč. </t>
    </r>
  </si>
  <si>
    <t xml:space="preserve">Původní náklady činily 1 013 000 Kč, nyní náklady činí 948 000 Kč, sníženo o 65 000 Kč (6,42%). Z tohoto důvodu není rozpočet vyrovnaný, jak bylo plánováno, ale bude v přebytku 72 000 Kč. Do příjmu nejsou zahrnuty  předpokládané dotace ve výši 200 000 Kč, které město Příbor zpravidla dostává každoročně. Tato finanční částka je stanovena na základě průměrných cen dříví a celkového počtu vytěžených kubíků (cca 400 - 450 m3). </t>
  </si>
  <si>
    <r>
      <rPr>
        <b/>
        <sz val="11"/>
        <color theme="1"/>
        <rFont val="Calibri"/>
        <family val="2"/>
        <charset val="238"/>
        <scheme val="minor"/>
      </rPr>
      <t xml:space="preserve">Nákup ostatních služeb. </t>
    </r>
    <r>
      <rPr>
        <sz val="11"/>
        <color theme="1"/>
        <rFont val="Calibri"/>
        <family val="2"/>
        <charset val="238"/>
        <scheme val="minor"/>
      </rPr>
      <t>Výdaje na každoroční povinnou aktualizaci povodňového plánu. Navýšeno o 4 000 Kč oproti roku 2025 z důvodu růstu cen služeb.</t>
    </r>
  </si>
  <si>
    <r>
      <rPr>
        <b/>
        <sz val="11"/>
        <color theme="1"/>
        <rFont val="Calibri"/>
        <family val="2"/>
        <charset val="238"/>
        <scheme val="minor"/>
      </rPr>
      <t xml:space="preserve">Nákup ostatních služeb. </t>
    </r>
    <r>
      <rPr>
        <sz val="11"/>
        <color theme="1"/>
        <rFont val="Calibri"/>
        <family val="2"/>
        <charset val="238"/>
        <scheme val="minor"/>
      </rPr>
      <t>Výdaje na pročištění drobných vodních toků ve správě města. Výdaje jsou plánovány o 40 000 Kč vyšší z důvodu vyšších cen všech služeb a větší potřebě čištění.</t>
    </r>
  </si>
  <si>
    <r>
      <rPr>
        <b/>
        <sz val="11"/>
        <color theme="1"/>
        <rFont val="Calibri"/>
        <family val="2"/>
        <charset val="238"/>
        <scheme val="minor"/>
      </rPr>
      <t xml:space="preserve">Nákup ostatních služeb </t>
    </r>
    <r>
      <rPr>
        <sz val="11"/>
        <color theme="1"/>
        <rFont val="Calibri"/>
        <family val="2"/>
        <charset val="238"/>
        <scheme val="minor"/>
      </rPr>
      <t>- dláždění svozových míst, propagace třídění, smlouva s JRK Česká republika s.r.o., která poskytuje poradenství v oblasti svozu gastroodpadu. Fin. částka je požadována o 20 000 Kč menší než v r. 2025.</t>
    </r>
  </si>
  <si>
    <r>
      <rPr>
        <b/>
        <sz val="11"/>
        <color theme="1"/>
        <rFont val="Calibri"/>
        <family val="2"/>
        <charset val="238"/>
        <scheme val="minor"/>
      </rPr>
      <t xml:space="preserve">Nákup materiálu. </t>
    </r>
    <r>
      <rPr>
        <sz val="11"/>
        <color theme="1"/>
        <rFont val="Calibri"/>
        <family val="2"/>
        <charset val="238"/>
        <scheme val="minor"/>
      </rPr>
      <t>Pořízení propagačních materiálů, sáčků do gastrosetů, výdaje na materiální zajištění akcí pořádaných OŽPD. Fin. částka je požadována o 22 000 Kč menší než v roce 2025.</t>
    </r>
  </si>
  <si>
    <r>
      <t xml:space="preserve">Výdaje na </t>
    </r>
    <r>
      <rPr>
        <b/>
        <sz val="11"/>
        <color theme="1"/>
        <rFont val="Calibri"/>
        <family val="2"/>
        <charset val="238"/>
        <scheme val="minor"/>
      </rPr>
      <t>dohody o provedení práce</t>
    </r>
    <r>
      <rPr>
        <sz val="11"/>
        <color theme="1"/>
        <rFont val="Calibri"/>
        <family val="2"/>
        <charset val="238"/>
        <scheme val="minor"/>
      </rPr>
      <t xml:space="preserve"> - Den Země, Ukliďme Česko, aj. Částka je požadována o 2 000 Kč menší než v roce 2025.</t>
    </r>
  </si>
  <si>
    <r>
      <rPr>
        <b/>
        <sz val="11"/>
        <rFont val="Calibri"/>
        <family val="2"/>
        <charset val="238"/>
        <scheme val="minor"/>
      </rPr>
      <t xml:space="preserve">Nákup ostatních služeb - </t>
    </r>
    <r>
      <rPr>
        <sz val="11"/>
        <rFont val="Calibri"/>
        <family val="2"/>
        <charset val="238"/>
        <scheme val="minor"/>
      </rPr>
      <t>monitoring, odvoz znečištěné vody, drobné opravy na kompostárně, revize. Fin. částka je požadována o 10 000 Kč menší než v roce 2025.</t>
    </r>
  </si>
  <si>
    <r>
      <t xml:space="preserve">Nákup ostatních služeb. </t>
    </r>
    <r>
      <rPr>
        <sz val="11"/>
        <color rgb="FF212121"/>
        <rFont val="Calibri"/>
        <family val="2"/>
        <charset val="238"/>
        <scheme val="minor"/>
      </rPr>
      <t>Tato fin. částka je každoročně plánována na běžnou údržbu o vzhled veřejné zeleně (odborné ořezy prováděné arboristickou firmou), služby deratizační firmy, zajištění rostlinolékařské péče - postřik proti křídlatce.  Výdaje jsou požadovány o 278 000 Kč vyšší z důvodu: Odhad (25 000 Kč - zvyšování cen služeb, PHM, materiálů apod., 50 000 Kč - dendrologické posudky, 50 000 Kč - vytyčení sítí a hranic pozemků, 220 000 Kč - vyčištění rezervy pro hřbitov - odstranění náletových dřevin).</t>
    </r>
  </si>
  <si>
    <r>
      <t>Mimoprodukční funkce lesa.</t>
    </r>
    <r>
      <rPr>
        <sz val="11"/>
        <color theme="1"/>
        <rFont val="Calibri"/>
        <family val="2"/>
        <charset val="238"/>
        <scheme val="minor"/>
      </rPr>
      <t xml:space="preserve"> Jedná se o úpravu vodních toků v lesích, bystřin a lesních cest. </t>
    </r>
  </si>
  <si>
    <t>Jedná se o nákup ostatního materiálu a potřeb (značkovací spreje, pomůcky pro využití v lesnictví).Finanční částka je snížena o 32 500 Kč oproti roku 2025.</t>
  </si>
  <si>
    <t>Jedná se o finanční prostředky na ekologická opatření v krajině, zadržení vody v krajině, aj. Finanční částka je snížena o 32 500 Kč oproti roku 2025.</t>
  </si>
  <si>
    <r>
      <rPr>
        <b/>
        <sz val="11"/>
        <color theme="1"/>
        <rFont val="Calibri"/>
        <family val="2"/>
        <charset val="238"/>
        <scheme val="minor"/>
      </rPr>
      <t xml:space="preserve">Drobný dlouhodobý hmotný majetek. </t>
    </r>
    <r>
      <rPr>
        <sz val="11"/>
        <color theme="1"/>
        <rFont val="Calibri"/>
        <family val="2"/>
        <charset val="238"/>
        <scheme val="minor"/>
      </rPr>
      <t>Jedná se o výdaje na kompostéry pro občany města. V roce 2023 bylo pořízeno cca 20 kusů, v roce 2024 26 kusů. V r. 2025 bylo zatím pořízeno 20 ks.  Fin. částka je snížena o 4 000 Kč oproti roku 2025.</t>
    </r>
  </si>
  <si>
    <t xml:space="preserve">Finanční částka je na běžný provoz stejná, ale došlo k navýšení o nové projekty (Naučná stezka Borovec a Alej Prchala.  
Veškerý rostlinný materiál již jako loni nebude rozpočtován Technichnickým službam města Příbora, nýbrž pouze správkyní zeleně. Základní rozpočet je požadován na náhradní výsadby, reklamace, rostlinný materiál do květináčů u TIC, náměstí a KD, dosadby a nové projekty. 
Konkrétní rozpis rostlinného materiálu:
1. Náhradní výsadby (předpoklad 20-25 stromů) 112 000 Kč,
2. Reklamace (uhynulý rostlinný materiál - předpoklad 5 stromů) 16 800 Kč,
3. Květináče TIC, náměstí, KD (obnova 4x ročně) 72 000 Kč,
4. Piaristické zahrady (obnova živých plotů, cibuloviny) 106 400 Kč,
5. Dosadby za 130 560 Kč 
6. Nové plánované projekty:
 - Obnova prostor - zastávka u kostela sv. Valentina cca 45 000 Kč (bez DPH), úprava okolí kostela sv. Kříže 38 000 Kč (bez DPH), nový hřbitov - úprava předprostoru - 77 650 Kč (bez DPH), ulice Jičínská II. etapa 82 875 Kč (bez DPH),
- Naučná stezka k Boroveckým rybníkům - 1 203 950 Kč,
- Alej Prchala (Prchalov) - 290 400 Kč.
</t>
  </si>
  <si>
    <r>
      <rPr>
        <b/>
        <sz val="11"/>
        <color theme="1"/>
        <rFont val="Calibri"/>
        <family val="2"/>
        <charset val="238"/>
        <scheme val="minor"/>
      </rPr>
      <t xml:space="preserve">Nákup materiálu jinde nezařazený. </t>
    </r>
    <r>
      <rPr>
        <sz val="11"/>
        <color theme="1"/>
        <rFont val="Calibri"/>
        <family val="2"/>
        <charset val="238"/>
        <scheme val="minor"/>
      </rPr>
      <t>Běžná spotřeba pro chod MÚ - kancelářský materiál, prodlužovací kabely, komponenty k PC, tonery. Rozpočtováno o 15 000 Kč méně než v roce 2025.</t>
    </r>
  </si>
  <si>
    <r>
      <rPr>
        <b/>
        <sz val="11"/>
        <color theme="1"/>
        <rFont val="Calibri"/>
        <family val="2"/>
        <charset val="238"/>
        <scheme val="minor"/>
      </rPr>
      <t xml:space="preserve">Konzultační, poradenské a právní služby. </t>
    </r>
    <r>
      <rPr>
        <sz val="11"/>
        <color theme="1"/>
        <rFont val="Calibri"/>
        <family val="2"/>
        <charset val="238"/>
        <scheme val="minor"/>
      </rPr>
      <t>Jedná se o výdaje na právní služby externím advokátům v probíhajících sporech a náklady na exekuční řízení. Rozpočtováno o 10 000 Kč méně než pro rok 2025.</t>
    </r>
  </si>
  <si>
    <t>Fin. prostředky na svoz odpadů, kulturní akce apod. Navýšení o 8 000 Kč.</t>
  </si>
  <si>
    <t>Finanční částka osadnímu výboru je určena dle Pravidel financování činnosti osadních výborů města Příbora č. 3/2020. Z rozpočtu osadního výboru se např. hradí internet, rozhlas, svoz odpadů, pořádání kulturních akci, nákup hygienických potřeb, pohoštění na slavnostní akce, nákup drobného dlouhodobého hmotného majetku, spotřebního materiálu aj. - viz řádky rozpisu rozpočtu. Celková výše rozpočtovaných fin. prostředků je 303 000 kč, což je o 16 000 Kč vyšší  než pro rok 2025.</t>
  </si>
  <si>
    <t>Finanční částka osadnímu výboru je určena dle Pravidel financování činnosti osadních výborů města Příbora č. 3/2020. Z rozpočtu osadního výboru se např. hradí internet, rozhlas, svoz odpadů, pořádání kulturních akci, nákup hygienických potřeb, pohoštění na slavnostní akce, nákup drobného dlouhodobého hmotného majetku, spotřebního materiálu aj. - viz řádky rozpisu rozpočtu. Celková výše rozpočtovaných fin. prostředků je 399 000 Kč, což je o 15 000 Kč vyšší než pro rok 2025.</t>
  </si>
  <si>
    <t>Finanční příspěvek zřizovatele je žádán o 7 708 000 Kč vyšší než pro rok 2025.</t>
  </si>
  <si>
    <t>Finanční příspěvek zřizovatele je žádán o 4 644 000 Kč vyšší než pro rok 2025.</t>
  </si>
  <si>
    <t>Nákup knih, časopisů, her (včetně poboček Hájov, Prchalov): 8300 obyvatel x 47 Kč koeficient (na základě metodického pokynu Ministerstva kultury k standardu knihovního fondu)= 390 100 Kč. E-výpůjčky (e-audioknihy a e-knihy) 60 000 Kč, nákup knih pro obsluhované knihovny v obcích Skotnice, Kateřinice a Mošnov 150 ks x 190 Kč = 28 500 Kč, výlep plakátů 8 000 Kč. Navýšení o 2 000 oproti roku 2025 je dáno zvýšením cen knih a také zájmu o e-výpůjčky.</t>
  </si>
  <si>
    <r>
      <rPr>
        <b/>
        <sz val="11"/>
        <rFont val="Calibri"/>
        <family val="2"/>
        <charset val="238"/>
        <scheme val="minor"/>
      </rPr>
      <t xml:space="preserve">Kulturní akce. </t>
    </r>
    <r>
      <rPr>
        <sz val="11"/>
        <rFont val="Calibri"/>
        <family val="2"/>
        <charset val="238"/>
        <scheme val="minor"/>
      </rPr>
      <t>Jedná se o sumu propočtených a reálných výdajů na zajištění všech naplánovaných akcí na rok 2026. Přesný rozpis plánovaných akcí je doložen v příloze OKU Plán akcí 2026, který je součástí materiálu Návrhu rozpočtu na rok 2026.</t>
    </r>
  </si>
  <si>
    <t>Finanční příspěvek zřizovatele je žádán o 2 994 000 Kč vyšší než pro rok 2025.</t>
  </si>
  <si>
    <r>
      <rPr>
        <sz val="11"/>
        <color theme="1"/>
        <rFont val="Calibri"/>
        <family val="2"/>
        <charset val="238"/>
        <scheme val="minor"/>
      </rPr>
      <t>Provozní výdaje knihovny pro rok 2025 byly schváleny ve výši 839 000 Kč. Pro rok 2026 jsou požadovány ve výši 997 450 Kč.</t>
    </r>
    <r>
      <rPr>
        <sz val="11"/>
        <color rgb="FFFF0000"/>
        <rFont val="Calibri"/>
        <family val="2"/>
        <charset val="238"/>
        <scheme val="minor"/>
      </rPr>
      <t xml:space="preserve"> </t>
    </r>
    <r>
      <rPr>
        <sz val="11"/>
        <rFont val="Calibri"/>
        <family val="2"/>
        <charset val="238"/>
        <scheme val="minor"/>
      </rPr>
      <t>Navýšení o 158 450 Kč oproti roku 2025.</t>
    </r>
  </si>
  <si>
    <t>Daňové příjmy přerozdělované dle zákona č. 243/200 Sb., o rozpočtového určení výnosů některých daní územním samosprávným celkům a některým státním fondům (zákon o rozpočtovém určení daní) v platném znění. Částky vychází z predikce firmy Cityfinance - viz příloha Daňové příjmy a financování.</t>
  </si>
  <si>
    <t>Jedná se o poplatek z pobytu, který byl ve městě Příboře zaveden obecně závaznou vyhláškou s datem účinnosti od 1. ledna 2024. K placení dochází u ubytovacího zařízení, které poplatek vybírá od poplatníka (ubytovaného) a následně ho odvádí správci poplatku (obci).</t>
  </si>
  <si>
    <t>Návrh rozpočtu zahrnuje tržby za kolotoče 50 000 Kč, cirkusy, stánky na pouti a předzahrádky 40 000 Kč, tržby z prodeje na tržnici 40 000 Kč. Částka vychází z předpokladu plnění dle roku 2025.</t>
  </si>
  <si>
    <t>Rozpočtováno na základě skutečnosti z roku roku 2025. Rozpočet zahrnuje i drobnou rezervu pro pojištění nového náhodilého majetku, který se v novém roce pořídí.</t>
  </si>
  <si>
    <t>Příjmy za registrační poplatky, rezervace, upomínky a poskytované knihovnické služby. Z důvodu ukončení spolupráce s knihovnami Petřvald a Petřvaldík sníženo o 18 000 Kč.</t>
  </si>
  <si>
    <r>
      <rPr>
        <b/>
        <sz val="11"/>
        <color theme="1"/>
        <rFont val="Calibri"/>
        <family val="2"/>
        <charset val="238"/>
        <scheme val="minor"/>
      </rPr>
      <t>Zpracování dat a služby související s informačními a komunikačími technologiemi.</t>
    </r>
    <r>
      <rPr>
        <sz val="11"/>
        <color theme="1"/>
        <rFont val="Calibri"/>
        <family val="2"/>
        <charset val="238"/>
        <scheme val="minor"/>
      </rPr>
      <t xml:space="preserve"> Částka zahrnuje: knihovní systém Tritius 58 000 Kč, servis AKS Tritius 13 000 Kč, antivir 7 200 Kč, webhosting a domény 3000 Kč, přizpůsobení webu, aktualizace jádra RS 4 500 Kč, správa sítě, opravy a údržba 40 700 Kč. Tyto služby jsou dány smluvními vztahy. Návrh a implementace nového webu knihovny v souladu s vizuální identitou města 48 000 Kč, konzultace s grafikem 8 000 Kč. Navýšení rozpočtu o 57 000 Kč je dáno grafickým návrhem nového webu knihovny.</t>
    </r>
  </si>
  <si>
    <r>
      <rPr>
        <b/>
        <sz val="11"/>
        <color theme="1"/>
        <rFont val="Calibri"/>
        <family val="2"/>
        <charset val="238"/>
        <scheme val="minor"/>
      </rPr>
      <t xml:space="preserve">Nákup plynu. </t>
    </r>
    <r>
      <rPr>
        <sz val="11"/>
        <color theme="1"/>
        <rFont val="Calibri"/>
        <family val="2"/>
        <charset val="238"/>
        <scheme val="minor"/>
      </rPr>
      <t>Předpoklad výdajů za dodávku zemního plynu vychází ze spotřeby v rok 2025 a vysoutěžené ceny plynu na rok 2026.</t>
    </r>
  </si>
  <si>
    <r>
      <rPr>
        <sz val="11"/>
        <rFont val="Calibri"/>
        <family val="2"/>
        <charset val="238"/>
        <scheme val="minor"/>
      </rPr>
      <t>Výdaje na kapitolu bytového fondu pro rok 2025 byly schváleny ve výši 24 740 000 Kč.</t>
    </r>
    <r>
      <rPr>
        <sz val="11"/>
        <color rgb="FFFF0000"/>
        <rFont val="Calibri"/>
        <family val="2"/>
        <charset val="238"/>
        <scheme val="minor"/>
      </rPr>
      <t xml:space="preserve"> </t>
    </r>
    <r>
      <rPr>
        <sz val="11"/>
        <rFont val="Calibri"/>
        <family val="2"/>
        <charset val="238"/>
        <scheme val="minor"/>
      </rPr>
      <t>Pro rok 2026 jsou plánovány výdaje ve výši 29 330 000Kč, což je o 4 590 000 Kč více oproti schválenému rozpočtu na rok 2025.</t>
    </r>
    <r>
      <rPr>
        <sz val="11"/>
        <color rgb="FFFF0000"/>
        <rFont val="Calibri"/>
        <family val="2"/>
        <charset val="238"/>
        <scheme val="minor"/>
      </rPr>
      <t xml:space="preserve"> </t>
    </r>
    <r>
      <rPr>
        <sz val="11"/>
        <rFont val="Calibri"/>
        <family val="2"/>
        <charset val="238"/>
        <scheme val="minor"/>
      </rPr>
      <t xml:space="preserve">Plánování výdajů je ovlivněno výdaji za nákup studené vodu vč. stočného a výdajů za povinnou výměnu vodoměrů ve všech bytových domech. </t>
    </r>
  </si>
  <si>
    <r>
      <rPr>
        <b/>
        <sz val="11"/>
        <color theme="1"/>
        <rFont val="Calibri"/>
        <family val="2"/>
        <charset val="238"/>
        <scheme val="minor"/>
      </rPr>
      <t xml:space="preserve">Elektrická energie. </t>
    </r>
    <r>
      <rPr>
        <sz val="11"/>
        <color theme="1"/>
        <rFont val="Calibri"/>
        <family val="2"/>
        <charset val="238"/>
        <scheme val="minor"/>
      </rPr>
      <t>Předpoklad výdajů za dodávku elektrické energie vychází ze spotřeby v roce 2024 a vysoutěžené ceny elektřiny pro rok 2026.</t>
    </r>
  </si>
  <si>
    <r>
      <rPr>
        <b/>
        <sz val="11"/>
        <color theme="1"/>
        <rFont val="Calibri"/>
        <family val="2"/>
        <charset val="238"/>
        <scheme val="minor"/>
      </rPr>
      <t xml:space="preserve">Nákup materiálu jinde nezařazený. </t>
    </r>
    <r>
      <rPr>
        <sz val="11"/>
        <color theme="1"/>
        <rFont val="Calibri"/>
        <family val="2"/>
        <charset val="238"/>
        <scheme val="minor"/>
      </rPr>
      <t>Jedná se o nákup drobného materiálu na opravy (žárovky, zámky, kliky apod.)</t>
    </r>
  </si>
  <si>
    <r>
      <rPr>
        <b/>
        <sz val="11"/>
        <color theme="1"/>
        <rFont val="Calibri"/>
        <family val="2"/>
        <charset val="238"/>
        <scheme val="minor"/>
      </rPr>
      <t xml:space="preserve">Opravy a udržování ostatních nebytových prostor. </t>
    </r>
    <r>
      <rPr>
        <sz val="11"/>
        <color theme="1"/>
        <rFont val="Calibri"/>
        <family val="2"/>
        <charset val="238"/>
        <scheme val="minor"/>
      </rPr>
      <t>Výdaje zahrnují: běžnou údržbu objektů: (objekt Freudova 118, ZŠ Jičínská, MŠ Frenštátská, MŠ Švermova, MŠ Pionýrů, ZŠ npor. LOMA, Školní jídelna Komenského, RDSF, hasičská zbrojnice Příbor, hasičská zbrojnice Prchalov, obecní dům Prchalov, obecní dům Hájov, budova č.p. 54, restaurace a KD Hájov, MŠ Hájov, bývalá ZŠ Dukelská, nám. S.Freuda č.p.33, nám. S.Freuda č.p. 35, budova č.p. 49, budova č.p. 637. Prostředky jsou čerpány zejména na tyto případy: oprava a servis kotlů, lokální opravy střech, okapů, svodů, výměny vadných spotřebičů, nátěr oken, nátěr dveří, čištění svodů, nátěr okapů, nátěr střech, oprava okapových chodníků, lokální vyspravení omítek, řešení zatečení, tlakové zkoušky potrubí, porevizní opravy, klempířské práce, odstraňování menších havarií apod.</t>
    </r>
  </si>
  <si>
    <r>
      <rPr>
        <b/>
        <sz val="11"/>
        <rFont val="Calibri"/>
        <family val="2"/>
        <charset val="238"/>
        <scheme val="minor"/>
      </rPr>
      <t xml:space="preserve">Nákup ostatních služeb. </t>
    </r>
    <r>
      <rPr>
        <sz val="11"/>
        <rFont val="Calibri"/>
        <family val="2"/>
        <charset val="238"/>
        <scheme val="minor"/>
      </rPr>
      <t>Služby spojené úklidovými pracemi a provozem obsluhy kotelny a ostatní služby. Navýšení o 800 000 Kč oproti roku 2025 je způsobeno zvýšením ceny za prováděné úklidové práce, včetně inflace.</t>
    </r>
  </si>
  <si>
    <t>Výdaje pro rok 2025 byly plánovány ve výši 478 500 Kč. Pro rok 2026 jsou plánovány ve výši 147 000Kč.</t>
  </si>
  <si>
    <t>Podpora v sociální oblasti na činnost a provoz subjektů poskytujících sociální služby občanům na
území města Příbora nebo mimo území města pro občany s trvalým pobytem na území města Příbora.
Zastupitelstvo města se zavázalo k financování sociálních služeb schválením Střednědobého plánu
rozvoje sociálních služeb a souvisejících aktivit města Příbora a obcí Kateřinice a Skotnice na
období 2024-2026.
Pro srovnání pro rok 2025 vyčíslily sociální služby potřebnou finanční podporu na zajištění sociálních služeb pro občany ve výši 2 238 800 Kč. Částka navržená do rozpočtu na rok 2026 je navýšená o 130 000 Kč oproti částce schválené pro rok 2025.</t>
  </si>
  <si>
    <t>Finanční prostředky se týkají dvou požadavků:
1. Inovace technologie MKDS (městského kamerového dohlížecího systému) - jedná se o pořízení nového
kamerového bodu, který by byl doplněn do MKDS a umístěn na místě dle aktuálních potřeb po dohodě s
PČR a obnovu jednoho stávajícícho kamerového bodu (výměna klasické kamery za Smart kanmeru s možností vyhledávání dle různých kritérií). 
2. Alkoholového detektoru - vzhledem k zastaralosti současného přístroje (pořízen v roce 2008) se
jedná o pořízení nového profesionálního alkoholového detektoru s mobilní tiskárnou a příslušenstvím - SET za cca 75 tis.).</t>
  </si>
  <si>
    <r>
      <rPr>
        <b/>
        <sz val="11"/>
        <color theme="1"/>
        <rFont val="Calibri"/>
        <family val="2"/>
        <charset val="238"/>
        <scheme val="minor"/>
      </rPr>
      <t xml:space="preserve">Nákup ostatních služeb: </t>
    </r>
    <r>
      <rPr>
        <sz val="11"/>
        <color theme="1"/>
        <rFont val="Calibri"/>
        <family val="2"/>
        <charset val="238"/>
        <scheme val="minor"/>
      </rPr>
      <t>Nyvýšení o 130 000 Kč z důvodu navýšení hodnoty stravenky pro zaměstnance ze 150 Kč na 165 Kč, tj. navýšení podílu zaměstnavatele o 120 000 Kč. Dále se jedná o výdaje na běžný provoz:  poplatky za rozhlas, svoz odpadů, služby smartpay, služby GDPR, vedení kroniky, stravenky pro zaměstnance, služby za správu rozhlasu, tel. ústředny, poplatky za časová razítka, lékařské prohlídky, servis tiskáren, poplatky za platební terminály apod.</t>
    </r>
  </si>
  <si>
    <r>
      <rPr>
        <b/>
        <sz val="11"/>
        <color theme="1"/>
        <rFont val="Calibri"/>
        <family val="2"/>
        <charset val="238"/>
        <scheme val="minor"/>
      </rPr>
      <t xml:space="preserve">Daň z nemovitých věcí. </t>
    </r>
    <r>
      <rPr>
        <sz val="11"/>
        <color theme="1"/>
        <rFont val="Calibri"/>
        <family val="2"/>
        <charset val="238"/>
        <scheme val="minor"/>
      </rPr>
      <t>Výše je odvislá od plateb za majetek na katastrálním území města. Tato daň je příjmem města, nepatří mezi sdílené daně, u nichž dochází k přerozdělování. Rozpočtováno dle roku 2025.</t>
    </r>
  </si>
  <si>
    <t>Technické služby města Příbora požádaly v roce 2024 město o půjčku ve výši 7 000 000 Kč na pořízení svozového vozidla pro gastroodpad. Tuto půjčku navrhly městu splatit v pěti splátkách. První splátka ve výši 3 500 000 Kč byla zaplacena v roce 2024. Druhá, třetí a čtvrtá bude ve výši 1 000 000 Kč. Poslední splátka ve výši 500 000 Kč bude splacena do konce roku 2028.</t>
  </si>
  <si>
    <t>Rozpočet příspěvkové organizace byl projednán na samostatné schůzce s vedením města dne 06.10.2025 a následně upraven dle požadavků RM.</t>
  </si>
  <si>
    <t>Inflační koeficient u daně z nemovitých věcí pro rok 2026 zůstává na hodnotě 1,0 a tedy stejně jako v roce 2025 by nemělo dojít ke zvýšení daně.</t>
  </si>
  <si>
    <t>Bankovní poplatky za zřízení bankovní účty.</t>
  </si>
  <si>
    <r>
      <t xml:space="preserve">Povinné pojistné na všeobecné zdravotní pojištění. </t>
    </r>
    <r>
      <rPr>
        <sz val="11"/>
        <color theme="1"/>
        <rFont val="Calibri"/>
        <family val="2"/>
        <charset val="238"/>
        <scheme val="minor"/>
      </rPr>
      <t>Tento výdaj souvisí přímo úměrně s položkou platy a je ve výši 9% této položky.</t>
    </r>
  </si>
  <si>
    <r>
      <rPr>
        <b/>
        <sz val="11"/>
        <color theme="1"/>
        <rFont val="Calibri"/>
        <family val="2"/>
        <charset val="238"/>
        <scheme val="minor"/>
      </rPr>
      <t xml:space="preserve">Platba za vodné a stočné a srážkovou vodu. </t>
    </r>
    <r>
      <rPr>
        <sz val="11"/>
        <color theme="1"/>
        <rFont val="Calibri"/>
        <family val="2"/>
        <charset val="238"/>
        <scheme val="minor"/>
      </rPr>
      <t>Rozpočet v roce 2025 byl 1 495 000 Kč (což bylo navýšení o 15 % oproti roku 2024, kde byla rozpočtovaná částka ve výši 1 300 000 Kč). V roce 2026  se počítá také s navýšením o 15 % z důvodu předpokládaného zvýšení cen vodného a stočného a poplatků za srážkovou vodu.</t>
    </r>
  </si>
  <si>
    <r>
      <t xml:space="preserve">Tyto výdaje jsou určeny </t>
    </r>
    <r>
      <rPr>
        <b/>
        <sz val="11"/>
        <rFont val="Calibri"/>
        <family val="2"/>
        <charset val="238"/>
        <scheme val="minor"/>
      </rPr>
      <t xml:space="preserve">na opravy a údržbu piaristického kláštěra. </t>
    </r>
    <r>
      <rPr>
        <sz val="11"/>
        <rFont val="Calibri"/>
        <family val="2"/>
        <charset val="238"/>
        <scheme val="minor"/>
      </rPr>
      <t>Rozpočet pro rok 2025 byl ve výši 590 00 Kč. Pro rok 2026 je plánován ve výši 2 140 000 Kč. Navýšení o 1 555 000 Kč je z důvodu nové podlahové krytiny v městské knihovně.</t>
    </r>
  </si>
  <si>
    <t>Vybudování FVE na budově TS a Re-Use. Částka je stanovena na základě cenové nabídky.</t>
  </si>
  <si>
    <t>Poplatek za likvidaci komunálního odpadu</t>
  </si>
  <si>
    <r>
      <rPr>
        <b/>
        <sz val="11"/>
        <rFont val="Calibri"/>
        <family val="2"/>
        <charset val="238"/>
        <scheme val="minor"/>
      </rPr>
      <t>Pohonné hmoty</t>
    </r>
    <r>
      <rPr>
        <sz val="11"/>
        <rFont val="Calibri"/>
        <family val="2"/>
        <charset val="238"/>
        <scheme val="minor"/>
      </rPr>
      <t xml:space="preserve"> do služebního vozidla lesníka. Finanční částka je navýšena o 5 000 Kč z důvodu nepředvídatelnosti vývoje cen PHM.</t>
    </r>
  </si>
  <si>
    <r>
      <rPr>
        <b/>
        <sz val="11"/>
        <color theme="1"/>
        <rFont val="Calibri"/>
        <family val="2"/>
        <charset val="238"/>
        <scheme val="minor"/>
      </rPr>
      <t xml:space="preserve">Těžba dřeva, pěstební aj. práce. </t>
    </r>
    <r>
      <rPr>
        <sz val="11"/>
        <color theme="1"/>
        <rFont val="Calibri"/>
        <family val="2"/>
        <charset val="238"/>
        <scheme val="minor"/>
      </rPr>
      <t>Rozpočet pro tuto část kapitoly Lesního hospodářství je o 23 000 Kč menší než v roce 2025</t>
    </r>
  </si>
  <si>
    <r>
      <rPr>
        <b/>
        <sz val="11"/>
        <rFont val="Calibri"/>
        <family val="2"/>
        <charset val="238"/>
        <scheme val="minor"/>
      </rPr>
      <t xml:space="preserve">Nákup ostatních služeb. </t>
    </r>
    <r>
      <rPr>
        <sz val="11"/>
        <rFont val="Calibri"/>
        <family val="2"/>
        <charset val="238"/>
        <scheme val="minor"/>
      </rPr>
      <t>Tato fin. částka je ve stejné výši jako v roce 2025. Jedná se o zajištění těžby dřeva, prořezávky a probírky, dále oplocenky, nátěry, sadbu a vylepšování, nákup sazenic, ostatního materiálu a
ožínání.  Vyčíslení výdajů vč. DPH:
- prořezávky a výřez 36 300 Kč
- vyžínání 169 400 Kč
- sadba 36 300 Kč
- těžba 108 900 Kč
- přibližování 133 100 Kč
- úklid klestu 24 200 Kč
- stavba oplocenek 24 200 Kč
- bourání oplocenek 24 200 Kč
- nátěry 12 100 Kč</t>
    </r>
  </si>
  <si>
    <r>
      <rPr>
        <b/>
        <sz val="11"/>
        <color theme="1"/>
        <rFont val="Calibri"/>
        <family val="2"/>
        <charset val="238"/>
        <scheme val="minor"/>
      </rPr>
      <t xml:space="preserve">Opravy a udržování. </t>
    </r>
    <r>
      <rPr>
        <sz val="11"/>
        <color theme="1"/>
        <rFont val="Calibri"/>
        <family val="2"/>
        <charset val="238"/>
        <scheme val="minor"/>
      </rPr>
      <t>Finanční prostředky budou poskytnuty na servis a případné opravy služebního vozidla lesníka.
Nárokovaná fin. částka je stejná jako v roce 2025.</t>
    </r>
  </si>
  <si>
    <t>Jedná se o finanční částku na energetický management u projektu "Energetické úspory ZŠ Jičínská", který je nutno zajistit každoročně až do ukončení udržiželnosti (5 let) v částce 4 840 Kč dle smluvního ujednání. Udržitelnost začala v březnu 2024.</t>
  </si>
  <si>
    <r>
      <t xml:space="preserve">Výdaje na akce kulturní, společenské a sportovní kromě obecního plesu, Valentinské pouti a tradiční mariánské pouti. </t>
    </r>
    <r>
      <rPr>
        <sz val="11"/>
        <color theme="1"/>
        <rFont val="Calibri"/>
        <family val="2"/>
        <charset val="238"/>
        <scheme val="minor"/>
      </rPr>
      <t>Pro rok 2025 byly tyto výdaje plánovány ve výši 2 585 000 Kč. Pro rok 2026 jsou plánovány  celkové výši 4 323 000 Kč dle rozpisu plánovaných akcí (viz příloha OKU Plán akcí 2026). Vyšší výdaje jsou dány z důvodu honoráře pro agenturu k 170. výročí narození Sigmunda Freuda.</t>
    </r>
  </si>
  <si>
    <t>Možnost finančně podpořit fyzické osoby např: při reprezentaci města ve sportovní nebo kulturní činnosti v případě, že nemohou vstoupit z důvodu aktuálnosti do grantového řízení. (umístění ve
sportovním klání na úrovni republikové soutěže a postup do soutěže na vyšší úrovni jako mistrovství evropy, světa, zahraniční hudební nebo taneční soutěž apod.), tedy událost se kterou dopředu nemůže žadatel počítat.</t>
  </si>
  <si>
    <r>
      <rPr>
        <b/>
        <sz val="11"/>
        <color theme="1"/>
        <rFont val="Calibri"/>
        <family val="2"/>
        <charset val="238"/>
        <scheme val="minor"/>
      </rPr>
      <t xml:space="preserve">Nákup drobného dlouhodobého hmotného majetku. </t>
    </r>
    <r>
      <rPr>
        <sz val="11"/>
        <color theme="1"/>
        <rFont val="Calibri"/>
        <family val="2"/>
        <charset val="238"/>
        <scheme val="minor"/>
      </rPr>
      <t>Pořízení 2 ks monitoru ke kamerovému systému (cca  70 tis. Kč), technické pomůcky MP, odchytová technika apod. dle aktuálních potřeb. Navýšení rozpočtu o 25 000 Kč oproti roku 2025.</t>
    </r>
  </si>
  <si>
    <t>Částka zahrnuje aktuálně uzavřené smluvní vztahy mezi městem a nájemci plynovodů.</t>
  </si>
  <si>
    <r>
      <rPr>
        <b/>
        <sz val="11"/>
        <color theme="1"/>
        <rFont val="Calibri"/>
        <family val="2"/>
        <charset val="238"/>
        <scheme val="minor"/>
      </rPr>
      <t xml:space="preserve">Nákup ostatních služeb. </t>
    </r>
    <r>
      <rPr>
        <sz val="11"/>
        <color theme="1"/>
        <rFont val="Calibri"/>
        <family val="2"/>
        <charset val="238"/>
        <scheme val="minor"/>
      </rPr>
      <t>Jedná se o náklady na úhradu elektrické energie za provoz informačních tabulí na budově haly gymnázia a u zastávek Příbor "u pošty" a Příbor "u kostela". Částka je rozpočtována ve stejné výši jako pro rok 2025.</t>
    </r>
  </si>
  <si>
    <t>Jedná se o příspěvky z rozpočtu města žadatelům dle pravidel pro tzv. malou MPR (Program Dědictví)
určených na opravu památkově nechráněných domů v MPR a památkově významných domů mimo MPR. Částka
koresponduje s požadavkem rady města uplatněným usnesením RM 4/30/RM/2024 ze dne 18.06.2024.</t>
  </si>
  <si>
    <r>
      <t xml:space="preserve">Nákup materiálu jinde nezařazený - </t>
    </r>
    <r>
      <rPr>
        <sz val="11"/>
        <color theme="1"/>
        <rFont val="Calibri"/>
        <family val="2"/>
        <charset val="238"/>
        <scheme val="minor"/>
      </rPr>
      <t>květiny pro jubilanty, blahopřání,drobné občerstvení do domova seniorů apod.</t>
    </r>
  </si>
  <si>
    <r>
      <t xml:space="preserve">Věcné dary Dary </t>
    </r>
    <r>
      <rPr>
        <sz val="11"/>
        <color theme="1"/>
        <rFont val="Calibri"/>
        <family val="2"/>
        <charset val="238"/>
        <scheme val="minor"/>
      </rPr>
      <t xml:space="preserve">jubilantům, oceněným občanům cenou obce, novomanželům, občánkům a dárcům krve. </t>
    </r>
  </si>
  <si>
    <t xml:space="preserve">Výdaje na odměny členů zastupitelstev obce jsou pro rok 2026 rozpočtovány ve výši 4 165 000 Kč, tedy o 365 000 Kč více než v roce 2025. </t>
  </si>
  <si>
    <t xml:space="preserve">Provozní výdaje MÚ jsou pro rok 2026 plánovány ve výši 7 873 000 Kč což je o 54 000 Kč vyšší než pro rok 2025. </t>
  </si>
  <si>
    <t>Běžný provoz - čistící prostředky, hygienické prostředky, květiny na slavnostní akce apod.</t>
  </si>
  <si>
    <t xml:space="preserve">Jedná se o výdaje spojené s ubytováním a stravováním pozvaných hostů na 170. výročí narození Sigmunda Freuda. Pozvaní jsou hosté i z ciziny (Turecko, Itálie). </t>
  </si>
  <si>
    <r>
      <rPr>
        <b/>
        <sz val="11"/>
        <color theme="1"/>
        <rFont val="Calibri"/>
        <family val="2"/>
        <charset val="238"/>
        <scheme val="minor"/>
      </rPr>
      <t>Výdaje na obecní ples, Valentinskou pouť a tradiční mariánskou pouť.</t>
    </r>
    <r>
      <rPr>
        <sz val="11"/>
        <color theme="1"/>
        <rFont val="Calibri"/>
        <family val="2"/>
        <charset val="238"/>
        <scheme val="minor"/>
      </rPr>
      <t xml:space="preserve"> Pro rok 2025 byly tyto výdaje plánovány ve výši 731 000 Kč. Pro rok 2026 jsou plánovány dle rozpisu v celkové výši 737 000 Kč. </t>
    </r>
  </si>
  <si>
    <r>
      <t>Pro rok 2025 byly výdaje na platy včetně odvodů sociálního, zdravotního pojištění a náhrad mezd v době nemoci schváleny ve výši 1 984 000</t>
    </r>
    <r>
      <rPr>
        <sz val="11"/>
        <color rgb="FFFF0000"/>
        <rFont val="Calibri"/>
        <family val="2"/>
        <charset val="238"/>
        <scheme val="minor"/>
      </rPr>
      <t xml:space="preserve"> </t>
    </r>
    <r>
      <rPr>
        <sz val="11"/>
        <rFont val="Calibri"/>
        <family val="2"/>
        <charset val="238"/>
        <scheme val="minor"/>
      </rPr>
      <t>Kč. Pro rok 2026 tyto výdaje činí</t>
    </r>
    <r>
      <rPr>
        <sz val="11"/>
        <color rgb="FFC00000"/>
        <rFont val="Calibri"/>
        <family val="2"/>
        <charset val="238"/>
        <scheme val="minor"/>
      </rPr>
      <t xml:space="preserve"> </t>
    </r>
    <r>
      <rPr>
        <sz val="11"/>
        <color theme="1"/>
        <rFont val="Calibri"/>
        <family val="2"/>
        <charset val="238"/>
        <scheme val="minor"/>
      </rPr>
      <t>2 203 000 Kč.</t>
    </r>
    <r>
      <rPr>
        <sz val="11"/>
        <color rgb="FFC00000"/>
        <rFont val="Calibri"/>
        <family val="2"/>
        <charset val="238"/>
        <scheme val="minor"/>
      </rPr>
      <t xml:space="preserve"> </t>
    </r>
    <r>
      <rPr>
        <sz val="11"/>
        <rFont val="Calibri"/>
        <family val="2"/>
        <charset val="238"/>
        <scheme val="minor"/>
      </rPr>
      <t>Navýšení je dáno navýšením platového stupně knihovnic.</t>
    </r>
  </si>
  <si>
    <r>
      <rPr>
        <b/>
        <sz val="11"/>
        <color theme="1"/>
        <rFont val="Calibri"/>
        <family val="2"/>
        <charset val="238"/>
        <scheme val="minor"/>
      </rPr>
      <t>Platy zaměstnanců v pracovním poměru</t>
    </r>
    <r>
      <rPr>
        <sz val="11"/>
        <color theme="1"/>
        <rFont val="Calibri"/>
        <family val="2"/>
        <charset val="238"/>
        <scheme val="minor"/>
      </rPr>
      <t xml:space="preserve">  - 9 zaměstnanců MP, dle platových výměrů s nárokovým navýšením platových stupňů dle odpracované praxe, s částkou na mimořádné úpravy platů (osobní hodnocení apod.), odměny (nárokovány směrnice MÚ), náhrady mezd v době nemoci, vyplata bonusů dle Kolektivní smlovy.</t>
    </r>
  </si>
  <si>
    <r>
      <t xml:space="preserve">Jedná se o plánované příjmy z poplatku za likvidaci komunálního odpadu, který je ve výši </t>
    </r>
    <r>
      <rPr>
        <b/>
        <sz val="11"/>
        <color theme="1"/>
        <rFont val="Calibri"/>
        <family val="2"/>
        <charset val="238"/>
        <scheme val="minor"/>
      </rPr>
      <t>732 Kč</t>
    </r>
    <r>
      <rPr>
        <sz val="11"/>
        <color theme="1"/>
        <rFont val="Calibri"/>
        <family val="2"/>
        <charset val="238"/>
        <scheme val="minor"/>
      </rPr>
      <t xml:space="preserve"> za rok na obyvatele. Navýšeno o 60 Kč na osobu oproti roku 2025.</t>
    </r>
  </si>
  <si>
    <r>
      <rPr>
        <b/>
        <sz val="11"/>
        <color theme="1"/>
        <rFont val="Calibri"/>
        <family val="2"/>
        <charset val="238"/>
        <scheme val="minor"/>
      </rPr>
      <t xml:space="preserve">Dary fyzickým osobám. </t>
    </r>
    <r>
      <rPr>
        <sz val="11"/>
        <color theme="1"/>
        <rFont val="Calibri"/>
        <family val="2"/>
        <charset val="238"/>
        <scheme val="minor"/>
      </rPr>
      <t>Částka bude rozdělena poměrově na 500 000 Kč pro podnikatelé a 500 000 Kč na volnočasové aktivity. Nákupy zboží/služeb mohou uplatit pouze u příborských podnikatelských subjektů.</t>
    </r>
  </si>
  <si>
    <r>
      <rPr>
        <b/>
        <sz val="11"/>
        <color theme="1"/>
        <rFont val="Calibri"/>
        <family val="2"/>
        <charset val="238"/>
        <scheme val="minor"/>
      </rPr>
      <t>Nákup ostatních služeb.</t>
    </r>
    <r>
      <rPr>
        <sz val="11"/>
        <color theme="1"/>
        <rFont val="Calibri"/>
        <family val="2"/>
        <charset val="238"/>
        <scheme val="minor"/>
      </rPr>
      <t xml:space="preserve"> Jedná se o  poplatek za službu a vedení systému firmě Corrency. </t>
    </r>
  </si>
  <si>
    <t>REZERVA ROZPOČTU</t>
  </si>
  <si>
    <t xml:space="preserve">Vytvoření rezervy </t>
  </si>
  <si>
    <t>Rezerva rozpočtu po zapracování všech plánovaných příjmů a požadavků na výdaje a zohlednění financování.</t>
  </si>
  <si>
    <t>Finanční příspěvek zřizovatele je žádán o 1 876 000 Kč vyšší než pro rok 2025.</t>
  </si>
  <si>
    <t>Finanční příspěvek zřizovatele je žádán o 4 067 000 Kč vyšší než pro rok 2025.</t>
  </si>
  <si>
    <t>Přístup. trasy k obchodní zóně na ul. Jičínské</t>
  </si>
  <si>
    <t>0000709</t>
  </si>
  <si>
    <t>Chodník na Jičínské ulici k McDonaldu a autobusová zastávka.</t>
  </si>
  <si>
    <t>Jedná se o realizaci první části přístupových tras k připravované obchodní zóně na Jičínské ulici. Chodník propojující zástavbu na Jičínské ulici s areálem firmy McDonalds včetně nové oboustranné autobusové zastávky. Stavba je připravována v koordinaci s firmami McDonalds a Svarmetal.</t>
  </si>
  <si>
    <t>0000683</t>
  </si>
  <si>
    <t>Stavební úpravy prostor pro správce ZŠ Npor. Loma.</t>
  </si>
  <si>
    <t>Jedná se o vybudování sociálního zázemí pro venkovní hřiště u ZŠ Npor. Loma. Povolení záměru bylo vydáno v roce 2025.</t>
  </si>
  <si>
    <t>Příspěvek na chodník k McDonald's</t>
  </si>
  <si>
    <t>Oprava propustku na Hájově</t>
  </si>
  <si>
    <t>0000813</t>
  </si>
  <si>
    <t xml:space="preserve">Dotace - Cyklopoint </t>
  </si>
  <si>
    <t>0000703</t>
  </si>
  <si>
    <t xml:space="preserve">Investiční dotace z Ministerstva pro místní rozvoj na projekt Úprava okolí budovy č. p. 118 – Cyklopoint. Cílem dotace je zvýšení informovanosti a komfortu účastníků cestovního ruchu – zlepšení dostupnosti a zpřístupnění atraktivit cestovního ruchu. </t>
  </si>
  <si>
    <t>Dotace - Úprava prostranství před ZŠ Npor. Loma</t>
  </si>
  <si>
    <t>0000655</t>
  </si>
  <si>
    <t>SÚ prostor pro správce ZŠ Npor. Loma</t>
  </si>
  <si>
    <t xml:space="preserve">Investiční dotace z Ministerstva pro místní rozvoj na projekt Úprava prostranství před ZŠ Npor. Loma. Cílem dotace je zkvalitnění veřejného prostranství a ekosystémových služeb. </t>
  </si>
  <si>
    <t xml:space="preserve">Jedná se o finanční příspěvek od firmy SVARMETAL, s.r.o. ve výši 500 000 Kč na chodník podél silnice – projekt řeší komunikační propojení pro pěší mezi stávající zástavbou města Příbora na Jičínské ulici a nově plánovanou provozovnou společnosti McDonald’s a navazujícím areálem společnosti Svarmetal s.r.o.  </t>
  </si>
  <si>
    <t>Jedná se o finanční příspěvek od firmy McDonald’s ČR spol. s r.o. ve výši 500 000 Kč na chodník podél silnice – projekt řeší komunikační propojení pro pěší mezi stávající zástavbou města Příbora na Jičínské ulici a nově plánovanou provozovnou společnosti McDonald’s.</t>
  </si>
  <si>
    <t xml:space="preserve">Jedná se o neinvestiční dotaci z Ministerstva pro místní rozvoj ČR na akci Oprava propustku na Hájově parc. číslo 386 v k.ú. Hájov.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</si>
</sst>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0"/>
      <color rgb="FFFFFFFF"/>
      <name val="Arial"/>
      <family val="2"/>
      <charset val="238"/>
    </font>
    <font>
      <b/>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1"/>
      <name val="Calibri"/>
      <family val="2"/>
      <charset val="238"/>
      <scheme val="minor"/>
    </font>
    <font>
      <sz val="11"/>
      <color rgb="FF7030A0"/>
      <name val="Calibri"/>
      <family val="2"/>
      <charset val="238"/>
      <scheme val="minor"/>
    </font>
    <font>
      <b/>
      <sz val="11"/>
      <name val="Calibri"/>
      <family val="2"/>
      <charset val="238"/>
      <scheme val="minor"/>
    </font>
    <font>
      <sz val="11"/>
      <name val="Calibri"/>
      <family val="2"/>
      <charset val="238"/>
    </font>
    <font>
      <sz val="11"/>
      <color rgb="FFC00000"/>
      <name val="Calibri"/>
      <family val="2"/>
      <charset val="238"/>
      <scheme val="minor"/>
    </font>
    <font>
      <b/>
      <sz val="11"/>
      <name val="Calibri"/>
      <family val="2"/>
      <charset val="238"/>
    </font>
    <font>
      <i/>
      <sz val="11"/>
      <color theme="1"/>
      <name val="Calibri"/>
      <family val="2"/>
      <charset val="238"/>
      <scheme val="minor"/>
    </font>
    <font>
      <sz val="11"/>
      <color theme="5" tint="-0.499984740745262"/>
      <name val="Calibri"/>
      <family val="2"/>
      <charset val="238"/>
      <scheme val="minor"/>
    </font>
    <font>
      <sz val="8"/>
      <name val="Calibri"/>
      <family val="2"/>
      <charset val="238"/>
      <scheme val="minor"/>
    </font>
    <font>
      <sz val="11"/>
      <color rgb="FFED0000"/>
      <name val="Calibri"/>
      <family val="2"/>
      <charset val="238"/>
      <scheme val="minor"/>
    </font>
    <font>
      <b/>
      <sz val="11"/>
      <color rgb="FF000000"/>
      <name val="Calibri"/>
      <family val="2"/>
      <charset val="238"/>
    </font>
    <font>
      <sz val="9"/>
      <color theme="1"/>
      <name val="Calibri"/>
      <family val="2"/>
      <charset val="238"/>
      <scheme val="minor"/>
    </font>
    <font>
      <sz val="8"/>
      <color theme="1"/>
      <name val="Calibri"/>
      <family val="2"/>
      <charset val="238"/>
      <scheme val="minor"/>
    </font>
    <font>
      <b/>
      <sz val="11"/>
      <color rgb="FF212121"/>
      <name val="Calibri"/>
      <family val="2"/>
      <charset val="238"/>
      <scheme val="minor"/>
    </font>
    <font>
      <sz val="11"/>
      <color rgb="FF212121"/>
      <name val="Calibri"/>
      <family val="2"/>
      <charset val="238"/>
      <scheme val="minor"/>
    </font>
  </fonts>
  <fills count="19">
    <fill>
      <patternFill patternType="none"/>
    </fill>
    <fill>
      <patternFill patternType="gray125"/>
    </fill>
    <fill>
      <patternFill patternType="solid">
        <fgColor rgb="FF0000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4"/>
        <bgColor indexed="64"/>
      </patternFill>
    </fill>
    <fill>
      <patternFill patternType="solid">
        <fgColor rgb="FF7030A0"/>
        <bgColor indexed="64"/>
      </patternFill>
    </fill>
    <fill>
      <patternFill patternType="solid">
        <fgColor theme="5" tint="-0.249977111117893"/>
        <bgColor indexed="64"/>
      </patternFill>
    </fill>
    <fill>
      <patternFill patternType="solid">
        <fgColor theme="0"/>
        <bgColor indexed="64"/>
      </patternFill>
    </fill>
    <fill>
      <patternFill patternType="solid">
        <fgColor rgb="FFF6C3FF"/>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189F7"/>
        <bgColor indexed="64"/>
      </patternFill>
    </fill>
    <fill>
      <patternFill patternType="solid">
        <fgColor theme="0" tint="-4.9989318521683403E-2"/>
        <bgColor indexed="64"/>
      </patternFill>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92">
    <xf numFmtId="0" fontId="0" fillId="0" borderId="0" xfId="0"/>
    <xf numFmtId="0" fontId="0" fillId="0" borderId="0" xfId="0" applyAlignment="1">
      <alignment horizontal="center" vertical="center"/>
    </xf>
    <xf numFmtId="0" fontId="1" fillId="2" borderId="0" xfId="0" applyFont="1" applyFill="1" applyAlignment="1">
      <alignment horizontal="center" vertical="center" wrapText="1"/>
    </xf>
    <xf numFmtId="4" fontId="0" fillId="0" borderId="0" xfId="0" applyNumberFormat="1"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center" vertical="center" textRotation="90"/>
    </xf>
    <xf numFmtId="0" fontId="1" fillId="2" borderId="0" xfId="0" applyFont="1" applyFill="1" applyAlignment="1">
      <alignment horizontal="center" vertical="center" textRotation="90" wrapText="1"/>
    </xf>
    <xf numFmtId="0" fontId="0" fillId="0" borderId="0" xfId="0" applyAlignment="1">
      <alignment vertical="top" wrapText="1"/>
    </xf>
    <xf numFmtId="0" fontId="0" fillId="0" borderId="2" xfId="0" applyBorder="1"/>
    <xf numFmtId="0" fontId="0" fillId="3" borderId="2" xfId="0" applyFill="1" applyBorder="1" applyAlignment="1">
      <alignment horizontal="center" vertical="center" textRotation="90"/>
    </xf>
    <xf numFmtId="0" fontId="0" fillId="0" borderId="2" xfId="0" applyBorder="1" applyAlignment="1">
      <alignment vertical="center" wrapText="1"/>
    </xf>
    <xf numFmtId="0" fontId="0" fillId="0" borderId="2" xfId="0" applyBorder="1" applyAlignment="1">
      <alignment horizontal="center" vertical="center"/>
    </xf>
    <xf numFmtId="4" fontId="0" fillId="0" borderId="2" xfId="0" applyNumberFormat="1" applyBorder="1" applyAlignment="1">
      <alignment horizontal="center" vertical="center"/>
    </xf>
    <xf numFmtId="0" fontId="0" fillId="0" borderId="2" xfId="0" applyBorder="1" applyAlignment="1">
      <alignment vertical="top" wrapText="1"/>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2" fillId="0" borderId="2" xfId="0" applyFont="1" applyBorder="1" applyAlignment="1">
      <alignment vertical="top" wrapText="1"/>
    </xf>
    <xf numFmtId="4" fontId="0" fillId="0" borderId="0" xfId="0" applyNumberFormat="1"/>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0" fillId="0" borderId="2" xfId="0" applyBorder="1" applyAlignment="1">
      <alignment wrapText="1"/>
    </xf>
    <xf numFmtId="0" fontId="6" fillId="0" borderId="0" xfId="0" applyFont="1"/>
    <xf numFmtId="0" fontId="6" fillId="0" borderId="0" xfId="0" applyFont="1" applyAlignment="1">
      <alignment horizontal="center" vertical="center" textRotation="90"/>
    </xf>
    <xf numFmtId="0" fontId="6" fillId="0" borderId="0" xfId="0" applyFont="1" applyAlignment="1">
      <alignment vertical="center" wrapText="1"/>
    </xf>
    <xf numFmtId="0" fontId="6" fillId="0" borderId="0" xfId="0" applyFont="1" applyAlignment="1">
      <alignment vertical="top" wrapText="1"/>
    </xf>
    <xf numFmtId="0" fontId="0" fillId="0" borderId="2" xfId="0" applyBorder="1" applyAlignment="1">
      <alignment horizontal="left" vertical="top" wrapText="1"/>
    </xf>
    <xf numFmtId="0" fontId="5" fillId="0" borderId="2" xfId="0" applyFont="1" applyBorder="1" applyAlignment="1">
      <alignment horizontal="left" vertical="center" wrapText="1"/>
    </xf>
    <xf numFmtId="0" fontId="2" fillId="0" borderId="2" xfId="0" applyFont="1" applyBorder="1" applyAlignment="1">
      <alignment vertical="center" wrapText="1"/>
    </xf>
    <xf numFmtId="49" fontId="0" fillId="0" borderId="2" xfId="0" applyNumberFormat="1" applyBorder="1"/>
    <xf numFmtId="0" fontId="2" fillId="0" borderId="6" xfId="0" applyFont="1" applyBorder="1" applyAlignment="1">
      <alignment horizontal="left" vertical="center" wrapText="1"/>
    </xf>
    <xf numFmtId="0" fontId="0" fillId="0" borderId="6" xfId="0" applyBorder="1" applyAlignment="1">
      <alignment horizontal="left" vertical="center" wrapText="1"/>
    </xf>
    <xf numFmtId="4"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6" xfId="0" applyBorder="1"/>
    <xf numFmtId="0" fontId="2" fillId="0" borderId="6" xfId="0" applyFont="1" applyBorder="1" applyAlignment="1">
      <alignment horizontal="center" vertical="center" wrapText="1"/>
    </xf>
    <xf numFmtId="0" fontId="0" fillId="0" borderId="6" xfId="0" applyBorder="1" applyAlignment="1">
      <alignment horizontal="center" vertical="center" textRotation="90"/>
    </xf>
    <xf numFmtId="0" fontId="8" fillId="0" borderId="2" xfId="0" applyFont="1" applyBorder="1" applyAlignment="1">
      <alignment horizontal="left" vertical="center" wrapText="1"/>
    </xf>
    <xf numFmtId="0" fontId="3" fillId="0" borderId="0" xfId="0" applyFont="1"/>
    <xf numFmtId="0" fontId="2" fillId="0" borderId="2" xfId="0" applyFont="1" applyBorder="1" applyAlignment="1">
      <alignment wrapText="1"/>
    </xf>
    <xf numFmtId="0" fontId="2" fillId="0" borderId="3" xfId="0" applyFont="1" applyBorder="1" applyAlignment="1">
      <alignment horizontal="center" vertical="center" wrapText="1"/>
    </xf>
    <xf numFmtId="0" fontId="5" fillId="0" borderId="2" xfId="0" applyFont="1" applyBorder="1" applyAlignment="1">
      <alignment vertical="top" wrapText="1"/>
    </xf>
    <xf numFmtId="0" fontId="7" fillId="0" borderId="2" xfId="0" applyFont="1" applyBorder="1" applyAlignment="1">
      <alignment vertical="top" wrapText="1"/>
    </xf>
    <xf numFmtId="0" fontId="5" fillId="0" borderId="2" xfId="0" applyFont="1" applyBorder="1" applyAlignment="1">
      <alignment wrapText="1"/>
    </xf>
    <xf numFmtId="0" fontId="9" fillId="0" borderId="0" xfId="0" applyFont="1"/>
    <xf numFmtId="0" fontId="0" fillId="0" borderId="2" xfId="0" applyBorder="1" applyAlignment="1">
      <alignment horizontal="left" wrapText="1"/>
    </xf>
    <xf numFmtId="0" fontId="0" fillId="0" borderId="3" xfId="0" applyBorder="1"/>
    <xf numFmtId="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wrapText="1"/>
    </xf>
    <xf numFmtId="0" fontId="0" fillId="0" borderId="3" xfId="0" applyBorder="1" applyAlignment="1">
      <alignment vertical="top"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7" fillId="0" borderId="2" xfId="0" applyFont="1" applyBorder="1" applyAlignment="1">
      <alignment vertical="center" wrapText="1"/>
    </xf>
    <xf numFmtId="0" fontId="0" fillId="0" borderId="0" xfId="0" applyAlignment="1">
      <alignment horizontal="left"/>
    </xf>
    <xf numFmtId="4" fontId="0" fillId="0" borderId="0" xfId="0" applyNumberFormat="1" applyAlignment="1">
      <alignment horizontal="left"/>
    </xf>
    <xf numFmtId="0" fontId="3" fillId="0" borderId="0" xfId="0" applyFont="1" applyAlignment="1">
      <alignment horizontal="left"/>
    </xf>
    <xf numFmtId="0" fontId="3" fillId="0" borderId="0" xfId="0" applyFont="1" applyAlignment="1">
      <alignment horizontal="left" wrapText="1"/>
    </xf>
    <xf numFmtId="0" fontId="0" fillId="4" borderId="0" xfId="0" applyFill="1" applyAlignment="1">
      <alignment horizontal="center" vertical="center" wrapText="1"/>
    </xf>
    <xf numFmtId="0" fontId="5" fillId="0" borderId="0" xfId="0" applyFont="1"/>
    <xf numFmtId="0" fontId="5" fillId="0" borderId="0" xfId="0" applyFont="1" applyAlignment="1">
      <alignment horizontal="left"/>
    </xf>
    <xf numFmtId="0" fontId="0" fillId="5" borderId="2" xfId="0" applyFill="1" applyBorder="1"/>
    <xf numFmtId="0" fontId="5" fillId="0" borderId="2" xfId="0" applyFont="1" applyBorder="1"/>
    <xf numFmtId="0" fontId="7" fillId="0" borderId="2" xfId="0" applyFont="1" applyBorder="1" applyAlignment="1">
      <alignment horizontal="center" vertical="center" wrapText="1"/>
    </xf>
    <xf numFmtId="0" fontId="5" fillId="0" borderId="2" xfId="0"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textRotation="90"/>
    </xf>
    <xf numFmtId="4" fontId="5" fillId="0" borderId="0" xfId="0" applyNumberFormat="1" applyFont="1" applyAlignment="1">
      <alignment horizontal="left"/>
    </xf>
    <xf numFmtId="0" fontId="12" fillId="0" borderId="0" xfId="0" applyFont="1"/>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3" xfId="0" applyBorder="1" applyAlignment="1">
      <alignment horizontal="left" vertical="top" wrapText="1"/>
    </xf>
    <xf numFmtId="0" fontId="0" fillId="0" borderId="2" xfId="0" applyBorder="1" applyAlignment="1">
      <alignment vertical="center"/>
    </xf>
    <xf numFmtId="0" fontId="0" fillId="6" borderId="2" xfId="0" applyFill="1" applyBorder="1" applyAlignment="1">
      <alignment horizontal="center" vertical="center" textRotation="90"/>
    </xf>
    <xf numFmtId="0" fontId="0" fillId="0" borderId="2" xfId="0" applyBorder="1" applyAlignment="1">
      <alignment horizontal="left"/>
    </xf>
    <xf numFmtId="0" fontId="0" fillId="5" borderId="2" xfId="0" applyFill="1" applyBorder="1" applyAlignment="1">
      <alignment horizontal="left"/>
    </xf>
    <xf numFmtId="0" fontId="0" fillId="7" borderId="2" xfId="0" applyFill="1" applyBorder="1" applyAlignment="1">
      <alignment horizontal="center" vertical="center" textRotation="90"/>
    </xf>
    <xf numFmtId="0" fontId="2" fillId="0" borderId="3" xfId="0" applyFont="1" applyBorder="1" applyAlignment="1">
      <alignment vertical="center" wrapText="1"/>
    </xf>
    <xf numFmtId="0" fontId="0" fillId="8" borderId="2" xfId="0" applyFill="1" applyBorder="1" applyAlignment="1">
      <alignment horizontal="center" vertical="center" textRotation="90"/>
    </xf>
    <xf numFmtId="0" fontId="0" fillId="9" borderId="2" xfId="0" applyFill="1" applyBorder="1" applyAlignment="1">
      <alignment horizontal="center" vertical="center" textRotation="90"/>
    </xf>
    <xf numFmtId="0" fontId="0" fillId="0" borderId="5" xfId="0" applyBorder="1"/>
    <xf numFmtId="0" fontId="0" fillId="0" borderId="5" xfId="0" applyBorder="1" applyAlignment="1">
      <alignment horizontal="center" vertical="center" textRotation="90"/>
    </xf>
    <xf numFmtId="0" fontId="0" fillId="0" borderId="5" xfId="0" applyBorder="1" applyAlignment="1">
      <alignment horizontal="center" vertical="center"/>
    </xf>
    <xf numFmtId="4" fontId="0" fillId="0" borderId="5" xfId="0" applyNumberFormat="1" applyBorder="1" applyAlignment="1">
      <alignment horizontal="center" vertical="center"/>
    </xf>
    <xf numFmtId="0" fontId="0" fillId="0" borderId="5" xfId="0" applyBorder="1" applyAlignment="1">
      <alignment vertical="top" wrapText="1"/>
    </xf>
    <xf numFmtId="0" fontId="0" fillId="0" borderId="3" xfId="0" applyBorder="1" applyAlignment="1">
      <alignment horizontal="center" vertical="center" textRotation="90"/>
    </xf>
    <xf numFmtId="4" fontId="0" fillId="0" borderId="6" xfId="0" applyNumberFormat="1" applyBorder="1" applyAlignment="1">
      <alignment horizontal="left"/>
    </xf>
    <xf numFmtId="0" fontId="3" fillId="0" borderId="2" xfId="0" applyFont="1" applyBorder="1" applyAlignment="1">
      <alignment vertical="center" wrapText="1"/>
    </xf>
    <xf numFmtId="0" fontId="0" fillId="10" borderId="2" xfId="0" applyFill="1" applyBorder="1" applyAlignment="1">
      <alignment horizontal="center" vertical="center" textRotation="90"/>
    </xf>
    <xf numFmtId="4" fontId="1" fillId="2" borderId="0" xfId="0" applyNumberFormat="1" applyFont="1" applyFill="1" applyAlignment="1">
      <alignment horizontal="center" vertical="center" wrapText="1"/>
    </xf>
    <xf numFmtId="4" fontId="0" fillId="0" borderId="1" xfId="0" applyNumberFormat="1" applyBorder="1" applyAlignment="1">
      <alignment horizontal="center" vertical="center"/>
    </xf>
    <xf numFmtId="4" fontId="5" fillId="0" borderId="0" xfId="0" applyNumberFormat="1" applyFont="1"/>
    <xf numFmtId="0" fontId="0" fillId="11" borderId="2" xfId="0" applyFill="1" applyBorder="1" applyAlignment="1">
      <alignment horizontal="center" vertical="center" textRotation="90"/>
    </xf>
    <xf numFmtId="0" fontId="2" fillId="12" borderId="2" xfId="0" applyFont="1" applyFill="1" applyBorder="1" applyAlignment="1">
      <alignment horizontal="center" vertical="center" wrapText="1"/>
    </xf>
    <xf numFmtId="4" fontId="0" fillId="13" borderId="0" xfId="0" applyNumberFormat="1" applyFill="1" applyAlignment="1">
      <alignment horizontal="left"/>
    </xf>
    <xf numFmtId="4" fontId="3" fillId="0" borderId="0" xfId="0" applyNumberFormat="1" applyFont="1" applyAlignment="1">
      <alignment horizontal="left"/>
    </xf>
    <xf numFmtId="4" fontId="14" fillId="0" borderId="0" xfId="0" applyNumberFormat="1" applyFont="1" applyAlignment="1">
      <alignment horizontal="left"/>
    </xf>
    <xf numFmtId="0" fontId="0" fillId="14" borderId="2" xfId="0" applyFill="1" applyBorder="1" applyAlignment="1">
      <alignment horizontal="center" vertical="center" textRotation="90"/>
    </xf>
    <xf numFmtId="0" fontId="15" fillId="0" borderId="2" xfId="0" applyFont="1" applyBorder="1" applyAlignment="1">
      <alignment horizontal="center" vertical="center" wrapText="1"/>
    </xf>
    <xf numFmtId="0" fontId="17" fillId="0" borderId="2" xfId="0" applyFont="1" applyBorder="1" applyAlignment="1">
      <alignment horizontal="left" vertical="top" wrapText="1"/>
    </xf>
    <xf numFmtId="0" fontId="0" fillId="15" borderId="2" xfId="0" applyFill="1" applyBorder="1" applyAlignment="1">
      <alignment horizontal="center" vertical="center" textRotation="90"/>
    </xf>
    <xf numFmtId="0" fontId="0" fillId="0" borderId="5" xfId="0" applyBorder="1" applyAlignment="1">
      <alignment horizontal="left" vertical="center" wrapText="1"/>
    </xf>
    <xf numFmtId="0" fontId="5" fillId="16" borderId="2" xfId="0" applyFont="1" applyFill="1" applyBorder="1" applyAlignment="1">
      <alignment horizontal="center" vertical="center" textRotation="90"/>
    </xf>
    <xf numFmtId="0" fontId="0" fillId="0" borderId="4" xfId="0" applyBorder="1"/>
    <xf numFmtId="0" fontId="0" fillId="0" borderId="5" xfId="0" applyBorder="1" applyAlignment="1">
      <alignment horizontal="left"/>
    </xf>
    <xf numFmtId="4" fontId="0" fillId="12" borderId="2" xfId="0" applyNumberFormat="1" applyFill="1" applyBorder="1" applyAlignment="1">
      <alignment horizontal="center" vertical="center"/>
    </xf>
    <xf numFmtId="0" fontId="0" fillId="17" borderId="2" xfId="0" applyFill="1" applyBorder="1" applyAlignment="1">
      <alignment horizontal="center" vertical="center" textRotation="90"/>
    </xf>
    <xf numFmtId="0" fontId="0" fillId="0" borderId="7" xfId="0" applyBorder="1"/>
    <xf numFmtId="0" fontId="0" fillId="12" borderId="2" xfId="0" applyFill="1" applyBorder="1"/>
    <xf numFmtId="0" fontId="0" fillId="12" borderId="2" xfId="0" applyFill="1" applyBorder="1" applyAlignment="1">
      <alignment horizontal="center" vertical="center" textRotation="90"/>
    </xf>
    <xf numFmtId="4" fontId="9" fillId="0" borderId="0" xfId="0" applyNumberFormat="1" applyFont="1" applyAlignment="1">
      <alignment horizontal="left"/>
    </xf>
    <xf numFmtId="0" fontId="0" fillId="18" borderId="2" xfId="0" applyFill="1" applyBorder="1" applyAlignment="1">
      <alignment horizontal="left"/>
    </xf>
    <xf numFmtId="4" fontId="2" fillId="0" borderId="2" xfId="0" applyNumberFormat="1" applyFont="1" applyBorder="1" applyAlignment="1">
      <alignment horizontal="left" vertical="center"/>
    </xf>
    <xf numFmtId="49" fontId="0" fillId="0" borderId="0" xfId="0" applyNumberFormat="1"/>
    <xf numFmtId="49" fontId="1" fillId="2" borderId="0" xfId="0" applyNumberFormat="1" applyFont="1" applyFill="1" applyAlignment="1">
      <alignment horizontal="center" vertical="center" wrapText="1"/>
    </xf>
    <xf numFmtId="49" fontId="0" fillId="0" borderId="3" xfId="0" applyNumberFormat="1" applyBorder="1"/>
    <xf numFmtId="49" fontId="0" fillId="0" borderId="5" xfId="0" applyNumberFormat="1" applyBorder="1"/>
    <xf numFmtId="49" fontId="5" fillId="0" borderId="2" xfId="0" applyNumberFormat="1" applyFont="1" applyBorder="1"/>
    <xf numFmtId="49" fontId="0" fillId="0" borderId="6" xfId="0" applyNumberFormat="1" applyBorder="1"/>
    <xf numFmtId="49" fontId="6" fillId="0" borderId="0" xfId="0" applyNumberFormat="1" applyFont="1"/>
    <xf numFmtId="0" fontId="2" fillId="0" borderId="5" xfId="0" applyFont="1" applyBorder="1" applyAlignment="1">
      <alignment horizontal="center" vertical="center" wrapText="1"/>
    </xf>
    <xf numFmtId="4" fontId="0" fillId="13" borderId="0" xfId="0" applyNumberFormat="1" applyFill="1"/>
    <xf numFmtId="0" fontId="0" fillId="12" borderId="2" xfId="0" applyFill="1" applyBorder="1" applyAlignment="1">
      <alignment vertical="center" wrapText="1"/>
    </xf>
    <xf numFmtId="4" fontId="14" fillId="0" borderId="0" xfId="0" applyNumberFormat="1" applyFont="1"/>
    <xf numFmtId="4" fontId="0" fillId="12" borderId="0" xfId="0" applyNumberFormat="1" applyFill="1" applyAlignment="1">
      <alignment horizontal="center" vertical="center"/>
    </xf>
    <xf numFmtId="0" fontId="5" fillId="12" borderId="2" xfId="0" applyFont="1" applyFill="1" applyBorder="1" applyAlignment="1">
      <alignment vertical="top" wrapText="1"/>
    </xf>
    <xf numFmtId="0" fontId="18" fillId="0" borderId="2" xfId="0" applyFont="1" applyBorder="1" applyAlignment="1">
      <alignment vertical="top" wrapText="1"/>
    </xf>
    <xf numFmtId="4" fontId="4" fillId="0" borderId="0" xfId="0" applyNumberFormat="1" applyFont="1" applyAlignment="1">
      <alignment horizontal="center" vertical="center"/>
    </xf>
    <xf numFmtId="0" fontId="2" fillId="6" borderId="2" xfId="0" applyFont="1" applyFill="1" applyBorder="1" applyAlignment="1">
      <alignment horizontal="center" vertical="center" wrapText="1"/>
    </xf>
    <xf numFmtId="0" fontId="0" fillId="6" borderId="2" xfId="0" applyFill="1" applyBorder="1"/>
    <xf numFmtId="0" fontId="0" fillId="6" borderId="2" xfId="0" applyFill="1" applyBorder="1" applyAlignment="1">
      <alignment horizontal="center" vertical="center"/>
    </xf>
    <xf numFmtId="0" fontId="0" fillId="6" borderId="2" xfId="0" applyFill="1" applyBorder="1" applyAlignment="1">
      <alignment vertical="center" wrapText="1"/>
    </xf>
    <xf numFmtId="0" fontId="0" fillId="6" borderId="2" xfId="0" applyFill="1" applyBorder="1" applyAlignment="1">
      <alignment vertical="top" wrapText="1"/>
    </xf>
    <xf numFmtId="4" fontId="2" fillId="6" borderId="2" xfId="0" applyNumberFormat="1" applyFont="1" applyFill="1" applyBorder="1" applyAlignment="1">
      <alignment horizontal="center" vertical="center"/>
    </xf>
    <xf numFmtId="4" fontId="14" fillId="0" borderId="0" xfId="0" applyNumberFormat="1" applyFont="1" applyAlignment="1">
      <alignment vertical="center" wrapText="1"/>
    </xf>
    <xf numFmtId="0" fontId="0" fillId="5" borderId="0" xfId="0" applyFill="1" applyAlignment="1">
      <alignment horizontal="left"/>
    </xf>
    <xf numFmtId="0" fontId="1" fillId="2" borderId="0" xfId="0" applyFont="1" applyFill="1" applyAlignment="1">
      <alignment horizontal="left" vertical="center" wrapText="1"/>
    </xf>
    <xf numFmtId="0" fontId="0" fillId="6" borderId="2" xfId="0" applyFill="1" applyBorder="1" applyAlignment="1">
      <alignment horizontal="left"/>
    </xf>
    <xf numFmtId="0" fontId="0" fillId="5" borderId="3" xfId="0" applyFill="1" applyBorder="1" applyAlignment="1">
      <alignment horizontal="left"/>
    </xf>
    <xf numFmtId="0" fontId="0" fillId="5" borderId="5" xfId="0" applyFill="1" applyBorder="1" applyAlignment="1">
      <alignment horizontal="left"/>
    </xf>
    <xf numFmtId="0" fontId="5" fillId="5" borderId="2" xfId="0" applyFont="1" applyFill="1" applyBorder="1" applyAlignment="1">
      <alignment horizontal="left"/>
    </xf>
    <xf numFmtId="0" fontId="0" fillId="5" borderId="6" xfId="0" applyFill="1" applyBorder="1" applyAlignment="1">
      <alignment horizontal="left"/>
    </xf>
    <xf numFmtId="0" fontId="6" fillId="5" borderId="0" xfId="0" applyFont="1" applyFill="1" applyAlignment="1">
      <alignment horizontal="left"/>
    </xf>
    <xf numFmtId="0" fontId="0" fillId="0" borderId="3" xfId="0" applyBorder="1" applyAlignment="1">
      <alignment horizontal="left"/>
    </xf>
    <xf numFmtId="0" fontId="5" fillId="0" borderId="2" xfId="0" applyFont="1" applyBorder="1" applyAlignment="1">
      <alignment horizontal="left"/>
    </xf>
    <xf numFmtId="0" fontId="0" fillId="0" borderId="6" xfId="0" applyBorder="1" applyAlignment="1">
      <alignment horizontal="left"/>
    </xf>
    <xf numFmtId="0" fontId="6" fillId="0" borderId="0" xfId="0" applyFont="1" applyAlignment="1">
      <alignment horizontal="left"/>
    </xf>
    <xf numFmtId="0" fontId="0" fillId="0" borderId="2" xfId="0" applyBorder="1" applyAlignment="1">
      <alignment horizontal="justify" vertical="center"/>
    </xf>
    <xf numFmtId="0" fontId="0" fillId="0" borderId="2" xfId="0" applyBorder="1" applyAlignment="1">
      <alignment horizontal="justify" vertical="top"/>
    </xf>
    <xf numFmtId="4" fontId="0" fillId="12" borderId="0" xfId="0" applyNumberFormat="1" applyFill="1" applyAlignment="1">
      <alignment horizontal="left"/>
    </xf>
    <xf numFmtId="0" fontId="0" fillId="12" borderId="0" xfId="0" applyFill="1"/>
    <xf numFmtId="0" fontId="0" fillId="0" borderId="3" xfId="0" applyBorder="1" applyAlignment="1">
      <alignment horizontal="center" vertical="center" textRotation="90"/>
    </xf>
    <xf numFmtId="0" fontId="0" fillId="0" borderId="4" xfId="0" applyBorder="1" applyAlignment="1">
      <alignment horizontal="center" vertical="center" textRotation="90"/>
    </xf>
    <xf numFmtId="0" fontId="0" fillId="0" borderId="5" xfId="0" applyBorder="1" applyAlignment="1">
      <alignment horizontal="center" vertical="center" textRotation="9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12" borderId="3"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2" fillId="0" borderId="2"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16" fillId="0" borderId="2" xfId="0" applyFont="1" applyBorder="1" applyAlignment="1">
      <alignment horizontal="left" vertical="center" wrapText="1"/>
    </xf>
    <xf numFmtId="0" fontId="5"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7" fillId="0" borderId="4" xfId="0" applyFont="1" applyBorder="1" applyAlignment="1">
      <alignment horizontal="center" vertical="center"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3" xfId="0" applyBorder="1" applyAlignment="1">
      <alignment vertical="top" wrapText="1"/>
    </xf>
    <xf numFmtId="0" fontId="0" fillId="0" borderId="5" xfId="0" applyBorder="1" applyAlignment="1">
      <alignment vertical="top" wrapText="1"/>
    </xf>
    <xf numFmtId="0" fontId="9" fillId="0" borderId="2" xfId="0" applyFont="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1"/>
  <sheetViews>
    <sheetView tabSelected="1" zoomScaleNormal="100" zoomScaleSheetLayoutView="70" workbookViewId="0">
      <selection activeCell="S276" sqref="S276"/>
    </sheetView>
  </sheetViews>
  <sheetFormatPr defaultRowHeight="15" x14ac:dyDescent="0.25"/>
  <cols>
    <col min="1" max="1" width="4.7109375" customWidth="1"/>
    <col min="2" max="2" width="4.7109375" style="6" customWidth="1"/>
    <col min="3" max="3" width="24.5703125" style="72" customWidth="1"/>
    <col min="4" max="4" width="5" style="54" customWidth="1"/>
    <col min="5" max="5" width="4.7109375" style="116" customWidth="1"/>
    <col min="6" max="6" width="4.7109375" customWidth="1"/>
    <col min="7" max="7" width="5.5703125" style="138" customWidth="1"/>
    <col min="8" max="8" width="3.7109375" customWidth="1"/>
    <col min="9" max="9" width="2.7109375" style="54" customWidth="1"/>
    <col min="10" max="10" width="5.7109375" style="54" customWidth="1"/>
    <col min="11" max="11" width="4.7109375" customWidth="1"/>
    <col min="12" max="12" width="9" style="116" customWidth="1"/>
    <col min="13" max="13" width="3.7109375" customWidth="1"/>
    <col min="14" max="14" width="16.140625" style="1" customWidth="1"/>
    <col min="15" max="15" width="16.140625" style="3" customWidth="1"/>
    <col min="16" max="16" width="29.7109375" style="4" customWidth="1"/>
    <col min="17" max="17" width="52.85546875" style="8" customWidth="1"/>
    <col min="18" max="18" width="9.85546875" hidden="1" customWidth="1"/>
    <col min="19" max="19" width="17.85546875" style="54" customWidth="1"/>
    <col min="20" max="20" width="16.85546875" customWidth="1"/>
  </cols>
  <sheetData>
    <row r="1" spans="1:19" x14ac:dyDescent="0.25">
      <c r="A1" t="s">
        <v>513</v>
      </c>
    </row>
    <row r="2" spans="1:19" s="1" customFormat="1" ht="57.6" customHeight="1" x14ac:dyDescent="0.25">
      <c r="A2" s="7" t="s">
        <v>0</v>
      </c>
      <c r="B2" s="7" t="s">
        <v>484</v>
      </c>
      <c r="C2" s="2" t="s">
        <v>485</v>
      </c>
      <c r="D2" s="139" t="s">
        <v>1</v>
      </c>
      <c r="E2" s="117" t="s">
        <v>2</v>
      </c>
      <c r="F2" s="7" t="s">
        <v>3</v>
      </c>
      <c r="G2" s="139" t="s">
        <v>4</v>
      </c>
      <c r="H2" s="2" t="s">
        <v>5</v>
      </c>
      <c r="I2" s="139" t="s">
        <v>6</v>
      </c>
      <c r="J2" s="139" t="s">
        <v>7</v>
      </c>
      <c r="K2" s="2" t="s">
        <v>8</v>
      </c>
      <c r="L2" s="117" t="s">
        <v>9</v>
      </c>
      <c r="M2" s="2" t="s">
        <v>10</v>
      </c>
      <c r="N2" s="2" t="s">
        <v>11</v>
      </c>
      <c r="O2" s="92" t="s">
        <v>12</v>
      </c>
      <c r="P2" s="2" t="s">
        <v>13</v>
      </c>
      <c r="Q2" s="2" t="s">
        <v>14</v>
      </c>
    </row>
    <row r="3" spans="1:19" x14ac:dyDescent="0.25">
      <c r="C3" s="58" t="s">
        <v>11</v>
      </c>
      <c r="N3" s="3"/>
    </row>
    <row r="4" spans="1:19" ht="39" customHeight="1" x14ac:dyDescent="0.25">
      <c r="A4" s="9">
        <v>5</v>
      </c>
      <c r="B4" s="76" t="s">
        <v>453</v>
      </c>
      <c r="C4" s="166" t="s">
        <v>454</v>
      </c>
      <c r="D4" s="77" t="s">
        <v>16</v>
      </c>
      <c r="E4" s="29" t="s">
        <v>17</v>
      </c>
      <c r="F4" s="9"/>
      <c r="G4" s="78" t="s">
        <v>18</v>
      </c>
      <c r="H4" s="9"/>
      <c r="I4" s="77"/>
      <c r="J4" s="77"/>
      <c r="K4" s="9"/>
      <c r="L4" s="29"/>
      <c r="M4" s="9"/>
      <c r="N4" s="13">
        <v>38450000</v>
      </c>
      <c r="O4" s="13"/>
      <c r="P4" s="170" t="s">
        <v>762</v>
      </c>
      <c r="Q4" s="39" t="s">
        <v>457</v>
      </c>
    </row>
    <row r="5" spans="1:19" ht="39" customHeight="1" x14ac:dyDescent="0.25">
      <c r="A5" s="9">
        <v>5</v>
      </c>
      <c r="B5" s="15" t="s">
        <v>453</v>
      </c>
      <c r="C5" s="166"/>
      <c r="D5" s="77" t="s">
        <v>16</v>
      </c>
      <c r="E5" s="29" t="s">
        <v>17</v>
      </c>
      <c r="F5" s="9"/>
      <c r="G5" s="78" t="s">
        <v>19</v>
      </c>
      <c r="H5" s="9"/>
      <c r="I5" s="77"/>
      <c r="J5" s="77"/>
      <c r="K5" s="9"/>
      <c r="L5" s="29"/>
      <c r="M5" s="9"/>
      <c r="N5" s="13">
        <v>3720000</v>
      </c>
      <c r="O5" s="13"/>
      <c r="P5" s="170"/>
      <c r="Q5" s="39" t="s">
        <v>458</v>
      </c>
    </row>
    <row r="6" spans="1:19" ht="39" customHeight="1" x14ac:dyDescent="0.25">
      <c r="A6" s="9">
        <v>5</v>
      </c>
      <c r="B6" s="15" t="s">
        <v>453</v>
      </c>
      <c r="C6" s="166"/>
      <c r="D6" s="77" t="s">
        <v>16</v>
      </c>
      <c r="E6" s="29" t="s">
        <v>17</v>
      </c>
      <c r="F6" s="9"/>
      <c r="G6" s="78" t="s">
        <v>20</v>
      </c>
      <c r="H6" s="9"/>
      <c r="I6" s="77"/>
      <c r="J6" s="77"/>
      <c r="K6" s="9"/>
      <c r="L6" s="29"/>
      <c r="M6" s="9"/>
      <c r="N6" s="13">
        <v>6690000</v>
      </c>
      <c r="O6" s="13"/>
      <c r="P6" s="170"/>
      <c r="Q6" s="39" t="s">
        <v>459</v>
      </c>
    </row>
    <row r="7" spans="1:19" ht="39" customHeight="1" x14ac:dyDescent="0.25">
      <c r="A7" s="9">
        <v>5</v>
      </c>
      <c r="B7" s="15" t="s">
        <v>453</v>
      </c>
      <c r="C7" s="166"/>
      <c r="D7" s="77" t="s">
        <v>16</v>
      </c>
      <c r="E7" s="29" t="s">
        <v>17</v>
      </c>
      <c r="F7" s="9"/>
      <c r="G7" s="78" t="s">
        <v>21</v>
      </c>
      <c r="H7" s="9"/>
      <c r="I7" s="77"/>
      <c r="J7" s="77"/>
      <c r="K7" s="9"/>
      <c r="L7" s="29"/>
      <c r="M7" s="9"/>
      <c r="N7" s="13">
        <v>51030000</v>
      </c>
      <c r="O7" s="13"/>
      <c r="P7" s="170"/>
      <c r="Q7" s="21" t="s">
        <v>460</v>
      </c>
    </row>
    <row r="8" spans="1:19" ht="39" customHeight="1" x14ac:dyDescent="0.25">
      <c r="A8" s="9">
        <v>5</v>
      </c>
      <c r="B8" s="15" t="s">
        <v>453</v>
      </c>
      <c r="C8" s="166"/>
      <c r="D8" s="77" t="s">
        <v>16</v>
      </c>
      <c r="E8" s="29" t="s">
        <v>17</v>
      </c>
      <c r="F8" s="9"/>
      <c r="G8" s="78" t="s">
        <v>22</v>
      </c>
      <c r="H8" s="9"/>
      <c r="I8" s="77"/>
      <c r="J8" s="77"/>
      <c r="K8" s="9"/>
      <c r="L8" s="29"/>
      <c r="M8" s="9"/>
      <c r="N8" s="13">
        <v>96850000</v>
      </c>
      <c r="O8" s="13"/>
      <c r="P8" s="170"/>
      <c r="Q8" s="39" t="s">
        <v>461</v>
      </c>
    </row>
    <row r="9" spans="1:19" ht="60" x14ac:dyDescent="0.25">
      <c r="A9" s="9">
        <v>5</v>
      </c>
      <c r="B9" s="15" t="s">
        <v>453</v>
      </c>
      <c r="C9" s="166"/>
      <c r="D9" s="77" t="s">
        <v>16</v>
      </c>
      <c r="E9" s="29" t="s">
        <v>17</v>
      </c>
      <c r="F9" s="9"/>
      <c r="G9" s="78" t="s">
        <v>28</v>
      </c>
      <c r="H9" s="9"/>
      <c r="I9" s="77"/>
      <c r="J9" s="77"/>
      <c r="K9" s="9"/>
      <c r="L9" s="29"/>
      <c r="M9" s="9"/>
      <c r="N9" s="13">
        <v>9594000</v>
      </c>
      <c r="O9" s="13"/>
      <c r="P9" s="170"/>
      <c r="Q9" s="14" t="s">
        <v>778</v>
      </c>
      <c r="S9" s="55"/>
    </row>
    <row r="10" spans="1:19" ht="30" x14ac:dyDescent="0.25">
      <c r="A10" s="9">
        <v>5</v>
      </c>
      <c r="B10" s="15" t="s">
        <v>453</v>
      </c>
      <c r="C10" s="20" t="s">
        <v>455</v>
      </c>
      <c r="D10" s="77" t="s">
        <v>16</v>
      </c>
      <c r="E10" s="29" t="s">
        <v>17</v>
      </c>
      <c r="F10" s="9"/>
      <c r="G10" s="78" t="s">
        <v>23</v>
      </c>
      <c r="H10" s="9"/>
      <c r="I10" s="77"/>
      <c r="J10" s="77"/>
      <c r="K10" s="9"/>
      <c r="L10" s="29"/>
      <c r="M10" s="9"/>
      <c r="N10" s="13">
        <v>240000</v>
      </c>
      <c r="O10" s="13"/>
      <c r="P10" s="11"/>
      <c r="Q10" s="14" t="s">
        <v>24</v>
      </c>
    </row>
    <row r="11" spans="1:19" ht="84" customHeight="1" x14ac:dyDescent="0.25">
      <c r="A11" s="9">
        <v>5</v>
      </c>
      <c r="B11" s="15" t="s">
        <v>453</v>
      </c>
      <c r="C11" s="20" t="s">
        <v>456</v>
      </c>
      <c r="D11" s="77" t="s">
        <v>16</v>
      </c>
      <c r="E11" s="29" t="s">
        <v>17</v>
      </c>
      <c r="F11" s="9"/>
      <c r="G11" s="78" t="s">
        <v>59</v>
      </c>
      <c r="H11" s="9"/>
      <c r="I11" s="77"/>
      <c r="J11" s="77"/>
      <c r="K11" s="9"/>
      <c r="L11" s="29"/>
      <c r="M11" s="9"/>
      <c r="N11" s="13">
        <v>80000</v>
      </c>
      <c r="O11" s="13"/>
      <c r="P11" s="11"/>
      <c r="Q11" s="14" t="s">
        <v>763</v>
      </c>
    </row>
    <row r="12" spans="1:19" ht="60" x14ac:dyDescent="0.25">
      <c r="A12" s="9">
        <v>5</v>
      </c>
      <c r="B12" s="15" t="s">
        <v>453</v>
      </c>
      <c r="C12" s="20" t="s">
        <v>410</v>
      </c>
      <c r="D12" s="77" t="s">
        <v>16</v>
      </c>
      <c r="E12" s="29" t="s">
        <v>17</v>
      </c>
      <c r="F12" s="9"/>
      <c r="G12" s="78" t="s">
        <v>25</v>
      </c>
      <c r="H12" s="9"/>
      <c r="I12" s="77"/>
      <c r="J12" s="77"/>
      <c r="K12" s="9"/>
      <c r="L12" s="29"/>
      <c r="M12" s="9"/>
      <c r="N12" s="13">
        <v>130000</v>
      </c>
      <c r="O12" s="13"/>
      <c r="P12" s="11"/>
      <c r="Q12" s="14" t="s">
        <v>764</v>
      </c>
    </row>
    <row r="13" spans="1:19" ht="60" x14ac:dyDescent="0.25">
      <c r="A13" s="9">
        <v>5</v>
      </c>
      <c r="B13" s="15" t="s">
        <v>453</v>
      </c>
      <c r="C13" s="20" t="s">
        <v>462</v>
      </c>
      <c r="D13" s="77" t="s">
        <v>16</v>
      </c>
      <c r="E13" s="29" t="s">
        <v>17</v>
      </c>
      <c r="F13" s="9"/>
      <c r="G13" s="78" t="s">
        <v>26</v>
      </c>
      <c r="H13" s="9"/>
      <c r="I13" s="77"/>
      <c r="J13" s="77"/>
      <c r="K13" s="9"/>
      <c r="L13" s="29"/>
      <c r="M13" s="9"/>
      <c r="N13" s="13">
        <v>700000</v>
      </c>
      <c r="O13" s="13"/>
      <c r="P13" s="11"/>
      <c r="Q13" s="14" t="s">
        <v>494</v>
      </c>
    </row>
    <row r="14" spans="1:19" ht="45" x14ac:dyDescent="0.25">
      <c r="A14" s="9">
        <v>5</v>
      </c>
      <c r="B14" s="15" t="s">
        <v>453</v>
      </c>
      <c r="C14" s="166" t="s">
        <v>481</v>
      </c>
      <c r="D14" s="77" t="s">
        <v>16</v>
      </c>
      <c r="E14" s="29" t="s">
        <v>17</v>
      </c>
      <c r="F14" s="9"/>
      <c r="G14" s="78" t="s">
        <v>27</v>
      </c>
      <c r="H14" s="9"/>
      <c r="I14" s="77"/>
      <c r="J14" s="77"/>
      <c r="K14" s="9"/>
      <c r="L14" s="29"/>
      <c r="M14" s="9"/>
      <c r="N14" s="13">
        <v>1200000</v>
      </c>
      <c r="O14" s="13"/>
      <c r="P14" s="11" t="s">
        <v>514</v>
      </c>
      <c r="Q14" s="14" t="s">
        <v>463</v>
      </c>
    </row>
    <row r="15" spans="1:19" ht="45" x14ac:dyDescent="0.25">
      <c r="A15" s="9">
        <v>5</v>
      </c>
      <c r="B15" s="15" t="s">
        <v>453</v>
      </c>
      <c r="C15" s="166"/>
      <c r="D15" s="77" t="s">
        <v>16</v>
      </c>
      <c r="E15" s="29" t="s">
        <v>17</v>
      </c>
      <c r="F15" s="9"/>
      <c r="G15" s="78" t="s">
        <v>57</v>
      </c>
      <c r="H15" s="9"/>
      <c r="I15" s="77"/>
      <c r="J15" s="77"/>
      <c r="K15" s="9"/>
      <c r="L15" s="29"/>
      <c r="M15" s="9"/>
      <c r="N15" s="13">
        <v>800000</v>
      </c>
      <c r="O15" s="13"/>
      <c r="P15" s="11" t="s">
        <v>514</v>
      </c>
      <c r="Q15" s="14" t="s">
        <v>58</v>
      </c>
    </row>
    <row r="16" spans="1:19" ht="105" x14ac:dyDescent="0.25">
      <c r="A16" s="9">
        <v>5</v>
      </c>
      <c r="B16" s="15" t="s">
        <v>453</v>
      </c>
      <c r="C16" s="20" t="s">
        <v>465</v>
      </c>
      <c r="D16" s="77" t="s">
        <v>16</v>
      </c>
      <c r="E16" s="29" t="s">
        <v>17</v>
      </c>
      <c r="F16" s="9"/>
      <c r="G16" s="78" t="s">
        <v>53</v>
      </c>
      <c r="H16" s="9"/>
      <c r="I16" s="77"/>
      <c r="J16" s="77"/>
      <c r="K16" s="9"/>
      <c r="L16" s="29" t="s">
        <v>52</v>
      </c>
      <c r="M16" s="9"/>
      <c r="N16" s="13">
        <v>1000000</v>
      </c>
      <c r="O16" s="13"/>
      <c r="P16" s="11" t="s">
        <v>515</v>
      </c>
      <c r="Q16" s="14" t="s">
        <v>779</v>
      </c>
    </row>
    <row r="17" spans="1:20" ht="94.5" customHeight="1" x14ac:dyDescent="0.25">
      <c r="A17" s="9">
        <v>5</v>
      </c>
      <c r="B17" s="15" t="s">
        <v>453</v>
      </c>
      <c r="C17" s="157" t="s">
        <v>823</v>
      </c>
      <c r="D17" s="77">
        <v>231</v>
      </c>
      <c r="E17" s="29" t="s">
        <v>17</v>
      </c>
      <c r="F17" s="9">
        <v>2219</v>
      </c>
      <c r="G17" s="78">
        <v>3122</v>
      </c>
      <c r="H17" s="9"/>
      <c r="I17" s="77"/>
      <c r="J17" s="77"/>
      <c r="K17" s="9"/>
      <c r="L17" s="29" t="s">
        <v>817</v>
      </c>
      <c r="M17" s="9"/>
      <c r="N17" s="13">
        <v>500000</v>
      </c>
      <c r="O17" s="13"/>
      <c r="P17" s="11"/>
      <c r="Q17" s="151" t="s">
        <v>833</v>
      </c>
    </row>
    <row r="18" spans="1:20" ht="78.75" customHeight="1" x14ac:dyDescent="0.25">
      <c r="A18" s="9">
        <v>5</v>
      </c>
      <c r="B18" s="15" t="s">
        <v>453</v>
      </c>
      <c r="C18" s="159"/>
      <c r="D18" s="77">
        <v>231</v>
      </c>
      <c r="E18" s="29" t="s">
        <v>17</v>
      </c>
      <c r="F18" s="9">
        <v>2219</v>
      </c>
      <c r="G18" s="78">
        <v>3122</v>
      </c>
      <c r="H18" s="9"/>
      <c r="I18" s="77"/>
      <c r="J18" s="77"/>
      <c r="K18" s="9"/>
      <c r="L18" s="29" t="s">
        <v>817</v>
      </c>
      <c r="M18" s="9"/>
      <c r="N18" s="13">
        <v>500000</v>
      </c>
      <c r="O18" s="13"/>
      <c r="P18" s="11"/>
      <c r="Q18" s="150" t="s">
        <v>834</v>
      </c>
    </row>
    <row r="19" spans="1:20" ht="30" x14ac:dyDescent="0.25">
      <c r="A19" s="9">
        <v>5</v>
      </c>
      <c r="B19" s="15" t="s">
        <v>453</v>
      </c>
      <c r="C19" s="96" t="s">
        <v>466</v>
      </c>
      <c r="D19" s="77" t="s">
        <v>16</v>
      </c>
      <c r="E19" s="29" t="s">
        <v>47</v>
      </c>
      <c r="F19" s="9"/>
      <c r="G19" s="78" t="s">
        <v>48</v>
      </c>
      <c r="H19" s="9"/>
      <c r="I19" s="77"/>
      <c r="J19" s="77"/>
      <c r="K19" s="9"/>
      <c r="L19" s="29"/>
      <c r="M19" s="9"/>
      <c r="N19" s="13">
        <v>6567500</v>
      </c>
      <c r="O19" s="13"/>
      <c r="P19" s="11" t="s">
        <v>584</v>
      </c>
      <c r="Q19" s="14" t="s">
        <v>583</v>
      </c>
    </row>
    <row r="20" spans="1:20" ht="60" x14ac:dyDescent="0.25">
      <c r="A20" s="9">
        <v>5</v>
      </c>
      <c r="B20" s="15" t="s">
        <v>453</v>
      </c>
      <c r="C20" s="20" t="s">
        <v>467</v>
      </c>
      <c r="D20" s="77" t="s">
        <v>16</v>
      </c>
      <c r="E20" s="29" t="s">
        <v>47</v>
      </c>
      <c r="F20" s="9"/>
      <c r="G20" s="78" t="s">
        <v>54</v>
      </c>
      <c r="H20" s="9"/>
      <c r="I20" s="77"/>
      <c r="J20" s="77" t="s">
        <v>55</v>
      </c>
      <c r="K20" s="9"/>
      <c r="L20" s="29"/>
      <c r="M20" s="9"/>
      <c r="N20" s="13">
        <v>198000</v>
      </c>
      <c r="O20" s="13"/>
      <c r="P20" s="11" t="s">
        <v>56</v>
      </c>
      <c r="Q20" s="14" t="s">
        <v>516</v>
      </c>
      <c r="S20" s="152"/>
      <c r="T20" s="153"/>
    </row>
    <row r="21" spans="1:20" ht="45" x14ac:dyDescent="0.25">
      <c r="A21" s="9">
        <v>5</v>
      </c>
      <c r="B21" s="15" t="s">
        <v>453</v>
      </c>
      <c r="C21" s="20" t="s">
        <v>824</v>
      </c>
      <c r="D21" s="77">
        <v>231</v>
      </c>
      <c r="E21" s="29" t="s">
        <v>47</v>
      </c>
      <c r="F21" s="9"/>
      <c r="G21" s="78">
        <v>4116</v>
      </c>
      <c r="H21" s="9"/>
      <c r="I21" s="77">
        <v>1</v>
      </c>
      <c r="J21" s="77">
        <v>17101</v>
      </c>
      <c r="K21" s="9"/>
      <c r="L21" s="29" t="s">
        <v>825</v>
      </c>
      <c r="M21" s="9"/>
      <c r="N21" s="13">
        <v>254430</v>
      </c>
      <c r="O21" s="13"/>
      <c r="P21" s="11"/>
      <c r="Q21" s="14" t="s">
        <v>835</v>
      </c>
      <c r="S21" s="152"/>
    </row>
    <row r="22" spans="1:20" ht="75" x14ac:dyDescent="0.25">
      <c r="A22" s="9">
        <v>5</v>
      </c>
      <c r="B22" s="15" t="s">
        <v>453</v>
      </c>
      <c r="C22" s="20" t="s">
        <v>826</v>
      </c>
      <c r="D22" s="77">
        <v>231</v>
      </c>
      <c r="E22" s="29" t="s">
        <v>47</v>
      </c>
      <c r="F22" s="9"/>
      <c r="G22" s="78">
        <v>4216</v>
      </c>
      <c r="H22" s="9">
        <v>149</v>
      </c>
      <c r="I22" s="77">
        <v>5</v>
      </c>
      <c r="J22" s="77">
        <v>17519</v>
      </c>
      <c r="K22" s="9"/>
      <c r="L22" s="29" t="s">
        <v>827</v>
      </c>
      <c r="M22" s="9"/>
      <c r="N22" s="13">
        <v>2000000</v>
      </c>
      <c r="O22" s="13"/>
      <c r="P22" s="11"/>
      <c r="Q22" s="14" t="s">
        <v>828</v>
      </c>
      <c r="S22" s="152"/>
    </row>
    <row r="23" spans="1:20" ht="60" x14ac:dyDescent="0.25">
      <c r="A23" s="9">
        <v>5</v>
      </c>
      <c r="B23" s="15" t="s">
        <v>453</v>
      </c>
      <c r="C23" s="20" t="s">
        <v>829</v>
      </c>
      <c r="D23" s="77">
        <v>231</v>
      </c>
      <c r="E23" s="29" t="s">
        <v>47</v>
      </c>
      <c r="F23" s="9"/>
      <c r="G23" s="78">
        <v>4216</v>
      </c>
      <c r="H23" s="9">
        <v>149</v>
      </c>
      <c r="I23" s="77">
        <v>5</v>
      </c>
      <c r="J23" s="77">
        <v>17519</v>
      </c>
      <c r="K23" s="9"/>
      <c r="L23" s="29" t="s">
        <v>830</v>
      </c>
      <c r="M23" s="9"/>
      <c r="N23" s="13">
        <v>2500000</v>
      </c>
      <c r="O23" s="13"/>
      <c r="P23" s="11"/>
      <c r="Q23" s="14" t="s">
        <v>832</v>
      </c>
      <c r="S23" s="97">
        <f>SUM(N4:N23)</f>
        <v>223003930</v>
      </c>
      <c r="T23" t="s">
        <v>717</v>
      </c>
    </row>
    <row r="24" spans="1:20" x14ac:dyDescent="0.25">
      <c r="C24" s="58" t="s">
        <v>12</v>
      </c>
      <c r="N24" s="3"/>
    </row>
    <row r="25" spans="1:20" ht="45" x14ac:dyDescent="0.25">
      <c r="A25" s="9">
        <v>6</v>
      </c>
      <c r="B25" s="15" t="s">
        <v>453</v>
      </c>
      <c r="C25" s="20" t="s">
        <v>468</v>
      </c>
      <c r="D25" s="77" t="s">
        <v>16</v>
      </c>
      <c r="E25" s="29" t="s">
        <v>35</v>
      </c>
      <c r="F25" s="9" t="s">
        <v>195</v>
      </c>
      <c r="G25" s="78" t="s">
        <v>51</v>
      </c>
      <c r="H25" s="9"/>
      <c r="I25" s="77"/>
      <c r="J25" s="77"/>
      <c r="K25" s="9" t="s">
        <v>38</v>
      </c>
      <c r="L25" s="29" t="s">
        <v>223</v>
      </c>
      <c r="M25" s="9"/>
      <c r="N25" s="75"/>
      <c r="O25" s="13">
        <v>6511000</v>
      </c>
      <c r="P25" s="11" t="s">
        <v>815</v>
      </c>
      <c r="Q25" s="14" t="s">
        <v>780</v>
      </c>
    </row>
    <row r="26" spans="1:20" ht="45" x14ac:dyDescent="0.25">
      <c r="A26" s="9">
        <v>6</v>
      </c>
      <c r="B26" s="15" t="s">
        <v>453</v>
      </c>
      <c r="C26" s="20" t="s">
        <v>469</v>
      </c>
      <c r="D26" s="77" t="s">
        <v>16</v>
      </c>
      <c r="E26" s="29" t="s">
        <v>35</v>
      </c>
      <c r="F26" s="9" t="s">
        <v>195</v>
      </c>
      <c r="G26" s="78" t="s">
        <v>51</v>
      </c>
      <c r="H26" s="9"/>
      <c r="I26" s="77"/>
      <c r="J26" s="77"/>
      <c r="K26" s="9" t="s">
        <v>38</v>
      </c>
      <c r="L26" s="29" t="s">
        <v>224</v>
      </c>
      <c r="M26" s="9"/>
      <c r="N26" s="75"/>
      <c r="O26" s="13">
        <v>3401000</v>
      </c>
      <c r="P26" s="11" t="s">
        <v>814</v>
      </c>
      <c r="Q26" s="14" t="s">
        <v>780</v>
      </c>
    </row>
    <row r="27" spans="1:20" ht="45" x14ac:dyDescent="0.25">
      <c r="A27" s="9">
        <v>6</v>
      </c>
      <c r="B27" s="15" t="s">
        <v>453</v>
      </c>
      <c r="C27" s="20" t="s">
        <v>470</v>
      </c>
      <c r="D27" s="77" t="s">
        <v>16</v>
      </c>
      <c r="E27" s="29" t="s">
        <v>35</v>
      </c>
      <c r="F27" s="9" t="s">
        <v>120</v>
      </c>
      <c r="G27" s="78" t="s">
        <v>51</v>
      </c>
      <c r="H27" s="9"/>
      <c r="I27" s="77"/>
      <c r="J27" s="77"/>
      <c r="K27" s="9" t="s">
        <v>38</v>
      </c>
      <c r="L27" s="29" t="s">
        <v>225</v>
      </c>
      <c r="M27" s="9"/>
      <c r="N27" s="75"/>
      <c r="O27" s="13">
        <v>10264000</v>
      </c>
      <c r="P27" s="66" t="s">
        <v>757</v>
      </c>
      <c r="Q27" s="14" t="s">
        <v>780</v>
      </c>
    </row>
    <row r="28" spans="1:20" ht="45" x14ac:dyDescent="0.25">
      <c r="A28" s="9">
        <v>6</v>
      </c>
      <c r="B28" s="15" t="s">
        <v>453</v>
      </c>
      <c r="C28" s="20" t="s">
        <v>471</v>
      </c>
      <c r="D28" s="77" t="s">
        <v>16</v>
      </c>
      <c r="E28" s="29" t="s">
        <v>35</v>
      </c>
      <c r="F28" s="9" t="s">
        <v>120</v>
      </c>
      <c r="G28" s="78" t="s">
        <v>51</v>
      </c>
      <c r="H28" s="9"/>
      <c r="I28" s="77"/>
      <c r="J28" s="77"/>
      <c r="K28" s="9" t="s">
        <v>38</v>
      </c>
      <c r="L28" s="29" t="s">
        <v>226</v>
      </c>
      <c r="M28" s="9"/>
      <c r="N28" s="75"/>
      <c r="O28" s="13">
        <v>13752000</v>
      </c>
      <c r="P28" s="11" t="s">
        <v>756</v>
      </c>
      <c r="Q28" s="14" t="s">
        <v>780</v>
      </c>
    </row>
    <row r="29" spans="1:20" ht="45" x14ac:dyDescent="0.25">
      <c r="A29" s="9">
        <v>6</v>
      </c>
      <c r="B29" s="15" t="s">
        <v>453</v>
      </c>
      <c r="C29" s="20" t="s">
        <v>472</v>
      </c>
      <c r="D29" s="77" t="s">
        <v>16</v>
      </c>
      <c r="E29" s="29" t="s">
        <v>35</v>
      </c>
      <c r="F29" s="9" t="s">
        <v>197</v>
      </c>
      <c r="G29" s="78" t="s">
        <v>51</v>
      </c>
      <c r="H29" s="9"/>
      <c r="I29" s="77"/>
      <c r="J29" s="77"/>
      <c r="K29" s="9" t="s">
        <v>38</v>
      </c>
      <c r="L29" s="29" t="s">
        <v>227</v>
      </c>
      <c r="M29" s="9"/>
      <c r="N29" s="75"/>
      <c r="O29" s="3">
        <v>3894000</v>
      </c>
      <c r="P29" s="125" t="s">
        <v>760</v>
      </c>
      <c r="Q29" s="14" t="s">
        <v>780</v>
      </c>
    </row>
    <row r="30" spans="1:20" ht="45" x14ac:dyDescent="0.25">
      <c r="A30" s="9">
        <v>6</v>
      </c>
      <c r="B30" s="15" t="s">
        <v>453</v>
      </c>
      <c r="C30" s="20" t="s">
        <v>473</v>
      </c>
      <c r="D30" s="77" t="s">
        <v>16</v>
      </c>
      <c r="E30" s="29" t="s">
        <v>35</v>
      </c>
      <c r="F30" s="9" t="s">
        <v>228</v>
      </c>
      <c r="G30" s="78" t="s">
        <v>51</v>
      </c>
      <c r="H30" s="9"/>
      <c r="I30" s="77"/>
      <c r="J30" s="77"/>
      <c r="K30" s="9" t="s">
        <v>38</v>
      </c>
      <c r="L30" s="29"/>
      <c r="M30" s="9"/>
      <c r="N30" s="75"/>
      <c r="O30" s="13">
        <v>2100000</v>
      </c>
      <c r="P30" s="11" t="s">
        <v>728</v>
      </c>
      <c r="Q30" s="14" t="s">
        <v>780</v>
      </c>
      <c r="S30" s="55"/>
      <c r="T30" s="18"/>
    </row>
    <row r="31" spans="1:20" ht="45" x14ac:dyDescent="0.25">
      <c r="A31" s="9">
        <v>6</v>
      </c>
      <c r="B31" s="15" t="s">
        <v>453</v>
      </c>
      <c r="C31" s="20" t="s">
        <v>474</v>
      </c>
      <c r="D31" s="77" t="s">
        <v>16</v>
      </c>
      <c r="E31" s="29" t="s">
        <v>35</v>
      </c>
      <c r="F31" s="9" t="s">
        <v>50</v>
      </c>
      <c r="G31" s="78" t="s">
        <v>51</v>
      </c>
      <c r="H31" s="9"/>
      <c r="I31" s="77"/>
      <c r="J31" s="77"/>
      <c r="K31" s="9" t="s">
        <v>38</v>
      </c>
      <c r="L31" s="29" t="s">
        <v>52</v>
      </c>
      <c r="M31" s="9"/>
      <c r="N31" s="12"/>
      <c r="O31" s="13">
        <v>41282000</v>
      </c>
      <c r="P31" s="11" t="s">
        <v>729</v>
      </c>
      <c r="Q31" s="14" t="s">
        <v>780</v>
      </c>
      <c r="S31" s="55"/>
    </row>
    <row r="32" spans="1:20" ht="45" x14ac:dyDescent="0.25">
      <c r="A32" s="9">
        <v>6</v>
      </c>
      <c r="B32" s="15" t="s">
        <v>453</v>
      </c>
      <c r="C32" s="20" t="s">
        <v>475</v>
      </c>
      <c r="D32" s="77" t="s">
        <v>16</v>
      </c>
      <c r="E32" s="29" t="s">
        <v>35</v>
      </c>
      <c r="F32" s="9" t="s">
        <v>36</v>
      </c>
      <c r="G32" s="78" t="s">
        <v>37</v>
      </c>
      <c r="H32" s="9"/>
      <c r="I32" s="77"/>
      <c r="J32" s="77"/>
      <c r="K32" s="9" t="s">
        <v>38</v>
      </c>
      <c r="L32" s="29" t="s">
        <v>39</v>
      </c>
      <c r="M32" s="9"/>
      <c r="N32" s="12"/>
      <c r="O32" s="13">
        <v>25000</v>
      </c>
      <c r="P32" s="11" t="s">
        <v>40</v>
      </c>
      <c r="Q32" s="14" t="s">
        <v>781</v>
      </c>
    </row>
    <row r="33" spans="1:20" ht="30" x14ac:dyDescent="0.25">
      <c r="A33" s="9">
        <v>6</v>
      </c>
      <c r="B33" s="15" t="s">
        <v>453</v>
      </c>
      <c r="C33" s="166" t="s">
        <v>476</v>
      </c>
      <c r="D33" s="77" t="s">
        <v>16</v>
      </c>
      <c r="E33" s="29" t="s">
        <v>29</v>
      </c>
      <c r="F33" s="9" t="s">
        <v>30</v>
      </c>
      <c r="G33" s="78" t="s">
        <v>31</v>
      </c>
      <c r="H33" s="9"/>
      <c r="I33" s="77"/>
      <c r="J33" s="77"/>
      <c r="K33" s="9"/>
      <c r="L33" s="29"/>
      <c r="M33" s="9"/>
      <c r="N33" s="12"/>
      <c r="O33" s="13">
        <v>600000</v>
      </c>
      <c r="P33" s="11" t="s">
        <v>495</v>
      </c>
      <c r="Q33" s="14" t="s">
        <v>32</v>
      </c>
    </row>
    <row r="34" spans="1:20" ht="28.9" customHeight="1" x14ac:dyDescent="0.25">
      <c r="A34" s="9">
        <v>6</v>
      </c>
      <c r="B34" s="15" t="s">
        <v>453</v>
      </c>
      <c r="C34" s="166"/>
      <c r="D34" s="77" t="s">
        <v>16</v>
      </c>
      <c r="E34" s="29" t="s">
        <v>33</v>
      </c>
      <c r="F34" s="9" t="s">
        <v>30</v>
      </c>
      <c r="G34" s="78" t="s">
        <v>31</v>
      </c>
      <c r="H34" s="9"/>
      <c r="I34" s="77"/>
      <c r="J34" s="77"/>
      <c r="K34" s="9"/>
      <c r="L34" s="29"/>
      <c r="M34" s="9"/>
      <c r="N34" s="12"/>
      <c r="O34" s="127">
        <v>100000</v>
      </c>
      <c r="P34" s="11" t="s">
        <v>34</v>
      </c>
      <c r="Q34" s="14"/>
    </row>
    <row r="35" spans="1:20" ht="30" x14ac:dyDescent="0.25">
      <c r="A35" s="9">
        <v>6</v>
      </c>
      <c r="B35" s="15" t="s">
        <v>453</v>
      </c>
      <c r="C35" s="20" t="s">
        <v>477</v>
      </c>
      <c r="D35" s="77" t="s">
        <v>16</v>
      </c>
      <c r="E35" s="29" t="s">
        <v>33</v>
      </c>
      <c r="F35" s="9" t="s">
        <v>30</v>
      </c>
      <c r="G35" s="78" t="s">
        <v>42</v>
      </c>
      <c r="H35" s="9"/>
      <c r="I35" s="77"/>
      <c r="J35" s="77"/>
      <c r="K35" s="9"/>
      <c r="L35" s="29"/>
      <c r="M35" s="9"/>
      <c r="N35" s="12"/>
      <c r="O35" s="13">
        <v>60000</v>
      </c>
      <c r="P35" s="11" t="s">
        <v>782</v>
      </c>
      <c r="Q35" s="14"/>
    </row>
    <row r="36" spans="1:20" ht="53.25" customHeight="1" x14ac:dyDescent="0.25">
      <c r="A36" s="9">
        <v>6</v>
      </c>
      <c r="B36" s="15" t="s">
        <v>453</v>
      </c>
      <c r="C36" s="166" t="s">
        <v>478</v>
      </c>
      <c r="D36" s="77" t="s">
        <v>16</v>
      </c>
      <c r="E36" s="29" t="s">
        <v>35</v>
      </c>
      <c r="F36" s="9" t="s">
        <v>41</v>
      </c>
      <c r="G36" s="78" t="s">
        <v>42</v>
      </c>
      <c r="H36" s="9"/>
      <c r="I36" s="77"/>
      <c r="J36" s="77"/>
      <c r="K36" s="9" t="s">
        <v>38</v>
      </c>
      <c r="L36" s="29"/>
      <c r="M36" s="9"/>
      <c r="N36" s="12"/>
      <c r="O36" s="13">
        <v>1200000</v>
      </c>
      <c r="P36" s="170" t="s">
        <v>43</v>
      </c>
      <c r="Q36" s="14" t="s">
        <v>765</v>
      </c>
    </row>
    <row r="37" spans="1:20" ht="31.15" customHeight="1" x14ac:dyDescent="0.25">
      <c r="A37" s="9">
        <v>6</v>
      </c>
      <c r="B37" s="15" t="s">
        <v>453</v>
      </c>
      <c r="C37" s="166"/>
      <c r="D37" s="77">
        <v>231</v>
      </c>
      <c r="E37" s="29" t="s">
        <v>35</v>
      </c>
      <c r="F37" s="9">
        <v>6320</v>
      </c>
      <c r="G37" s="78">
        <v>5169</v>
      </c>
      <c r="H37" s="9"/>
      <c r="I37" s="77"/>
      <c r="J37" s="77"/>
      <c r="K37" s="29" t="s">
        <v>38</v>
      </c>
      <c r="L37" s="29"/>
      <c r="M37" s="9"/>
      <c r="N37" s="12"/>
      <c r="O37" s="13">
        <v>50000</v>
      </c>
      <c r="P37" s="170"/>
      <c r="Q37" s="14" t="s">
        <v>517</v>
      </c>
    </row>
    <row r="38" spans="1:20" ht="28.9" customHeight="1" x14ac:dyDescent="0.25">
      <c r="A38" s="9">
        <v>6</v>
      </c>
      <c r="B38" s="15" t="s">
        <v>453</v>
      </c>
      <c r="C38" s="166"/>
      <c r="D38" s="77" t="s">
        <v>16</v>
      </c>
      <c r="E38" s="29" t="s">
        <v>35</v>
      </c>
      <c r="F38" s="9" t="s">
        <v>41</v>
      </c>
      <c r="G38" s="78" t="s">
        <v>45</v>
      </c>
      <c r="H38" s="9"/>
      <c r="I38" s="77"/>
      <c r="J38" s="77"/>
      <c r="K38" s="9" t="s">
        <v>38</v>
      </c>
      <c r="L38" s="29"/>
      <c r="M38" s="9"/>
      <c r="N38" s="12"/>
      <c r="O38" s="13">
        <v>10000</v>
      </c>
      <c r="P38" s="170"/>
      <c r="Q38" s="11" t="s">
        <v>46</v>
      </c>
    </row>
    <row r="39" spans="1:20" ht="43.9" customHeight="1" x14ac:dyDescent="0.25">
      <c r="A39" s="9">
        <v>6</v>
      </c>
      <c r="B39" s="15" t="s">
        <v>453</v>
      </c>
      <c r="C39" s="20" t="s">
        <v>479</v>
      </c>
      <c r="D39" s="77" t="s">
        <v>16</v>
      </c>
      <c r="E39" s="29" t="s">
        <v>35</v>
      </c>
      <c r="F39" s="9" t="s">
        <v>49</v>
      </c>
      <c r="G39" s="78" t="s">
        <v>37</v>
      </c>
      <c r="H39" s="9"/>
      <c r="I39" s="77"/>
      <c r="J39" s="77"/>
      <c r="K39" s="9" t="s">
        <v>38</v>
      </c>
      <c r="L39" s="29"/>
      <c r="M39" s="9"/>
      <c r="N39" s="12"/>
      <c r="O39" s="13">
        <v>1200000</v>
      </c>
      <c r="P39" s="11"/>
      <c r="Q39" s="14" t="s">
        <v>727</v>
      </c>
      <c r="S39" s="97">
        <f>SUM(O25:O40)</f>
        <v>84752480</v>
      </c>
      <c r="T39" t="s">
        <v>718</v>
      </c>
    </row>
    <row r="40" spans="1:20" ht="30" x14ac:dyDescent="0.25">
      <c r="A40" s="9" t="s">
        <v>15</v>
      </c>
      <c r="B40" s="15" t="s">
        <v>453</v>
      </c>
      <c r="C40" s="131" t="s">
        <v>811</v>
      </c>
      <c r="D40" s="140" t="s">
        <v>16</v>
      </c>
      <c r="E40" s="132" t="s">
        <v>35</v>
      </c>
      <c r="F40" s="132">
        <v>6409</v>
      </c>
      <c r="G40" s="140">
        <v>5901</v>
      </c>
      <c r="H40" s="132"/>
      <c r="I40" s="140"/>
      <c r="J40" s="140"/>
      <c r="K40" s="132" t="s">
        <v>38</v>
      </c>
      <c r="L40" s="132"/>
      <c r="M40" s="132"/>
      <c r="N40" s="133"/>
      <c r="O40" s="136">
        <v>303480</v>
      </c>
      <c r="P40" s="134" t="s">
        <v>812</v>
      </c>
      <c r="Q40" s="135" t="s">
        <v>813</v>
      </c>
    </row>
    <row r="41" spans="1:20" x14ac:dyDescent="0.25">
      <c r="C41" s="51"/>
      <c r="S41" s="98">
        <f>S23-S39</f>
        <v>138251450</v>
      </c>
      <c r="T41" t="s">
        <v>719</v>
      </c>
    </row>
    <row r="42" spans="1:20" x14ac:dyDescent="0.25">
      <c r="C42" s="58" t="s">
        <v>11</v>
      </c>
    </row>
    <row r="43" spans="1:20" ht="60" x14ac:dyDescent="0.25">
      <c r="A43" s="9">
        <v>3</v>
      </c>
      <c r="B43" s="79" t="s">
        <v>313</v>
      </c>
      <c r="C43" s="157" t="s">
        <v>483</v>
      </c>
      <c r="D43" s="77" t="s">
        <v>16</v>
      </c>
      <c r="E43" s="29" t="s">
        <v>17</v>
      </c>
      <c r="F43" s="9" t="s">
        <v>60</v>
      </c>
      <c r="G43" s="78" t="s">
        <v>71</v>
      </c>
      <c r="H43" s="9"/>
      <c r="I43" s="77"/>
      <c r="J43" s="77"/>
      <c r="K43" s="9"/>
      <c r="L43" s="29"/>
      <c r="M43" s="9"/>
      <c r="N43" s="13">
        <v>127000</v>
      </c>
      <c r="O43" s="13"/>
      <c r="P43" s="171" t="s">
        <v>518</v>
      </c>
      <c r="Q43" s="16" t="s">
        <v>766</v>
      </c>
    </row>
    <row r="44" spans="1:20" ht="27" customHeight="1" x14ac:dyDescent="0.25">
      <c r="A44" s="9">
        <v>3</v>
      </c>
      <c r="B44" s="15" t="s">
        <v>313</v>
      </c>
      <c r="C44" s="159"/>
      <c r="D44" s="77" t="s">
        <v>16</v>
      </c>
      <c r="E44" s="29" t="s">
        <v>17</v>
      </c>
      <c r="F44" s="9" t="s">
        <v>60</v>
      </c>
      <c r="G44" s="78" t="s">
        <v>72</v>
      </c>
      <c r="H44" s="9"/>
      <c r="I44" s="77"/>
      <c r="J44" s="77"/>
      <c r="K44" s="9"/>
      <c r="L44" s="29"/>
      <c r="M44" s="9"/>
      <c r="N44" s="13">
        <v>30000</v>
      </c>
      <c r="O44" s="13"/>
      <c r="P44" s="172"/>
      <c r="Q44" s="16" t="s">
        <v>519</v>
      </c>
      <c r="S44" s="97">
        <f>SUM(N43:N44)</f>
        <v>157000</v>
      </c>
      <c r="T44" t="s">
        <v>717</v>
      </c>
    </row>
    <row r="45" spans="1:20" x14ac:dyDescent="0.25">
      <c r="A45" s="9"/>
      <c r="B45" s="15"/>
      <c r="C45" s="58" t="s">
        <v>12</v>
      </c>
      <c r="D45" s="77"/>
      <c r="E45" s="29"/>
      <c r="F45" s="9"/>
      <c r="G45" s="78"/>
      <c r="H45" s="9"/>
      <c r="I45" s="77"/>
      <c r="J45" s="77"/>
      <c r="K45" s="9"/>
      <c r="L45" s="29"/>
      <c r="M45" s="9"/>
      <c r="N45" s="13"/>
      <c r="O45" s="13"/>
      <c r="P45" s="11"/>
      <c r="Q45" s="16"/>
    </row>
    <row r="46" spans="1:20" ht="54.75" customHeight="1" x14ac:dyDescent="0.25">
      <c r="A46" s="9">
        <v>3</v>
      </c>
      <c r="B46" s="15" t="s">
        <v>313</v>
      </c>
      <c r="C46" s="157" t="s">
        <v>314</v>
      </c>
      <c r="D46" s="77" t="s">
        <v>16</v>
      </c>
      <c r="E46" s="29" t="s">
        <v>35</v>
      </c>
      <c r="F46" s="9" t="s">
        <v>60</v>
      </c>
      <c r="G46" s="78" t="s">
        <v>74</v>
      </c>
      <c r="H46" s="9"/>
      <c r="I46" s="77"/>
      <c r="J46" s="77"/>
      <c r="K46" s="9"/>
      <c r="L46" s="29"/>
      <c r="M46" s="9"/>
      <c r="N46" s="12"/>
      <c r="O46" s="13">
        <v>1644000</v>
      </c>
      <c r="P46" s="167" t="s">
        <v>806</v>
      </c>
      <c r="Q46" s="14" t="s">
        <v>585</v>
      </c>
    </row>
    <row r="47" spans="1:20" ht="54.75" customHeight="1" x14ac:dyDescent="0.25">
      <c r="A47" s="9">
        <v>3</v>
      </c>
      <c r="B47" s="15" t="s">
        <v>313</v>
      </c>
      <c r="C47" s="158"/>
      <c r="D47" s="77" t="s">
        <v>16</v>
      </c>
      <c r="E47" s="29" t="s">
        <v>35</v>
      </c>
      <c r="F47" s="9" t="s">
        <v>60</v>
      </c>
      <c r="G47" s="78" t="s">
        <v>75</v>
      </c>
      <c r="H47" s="9"/>
      <c r="I47" s="77"/>
      <c r="J47" s="77"/>
      <c r="K47" s="9"/>
      <c r="L47" s="29"/>
      <c r="M47" s="9"/>
      <c r="N47" s="12"/>
      <c r="O47" s="13">
        <v>411000</v>
      </c>
      <c r="P47" s="167"/>
      <c r="Q47" s="17" t="s">
        <v>315</v>
      </c>
    </row>
    <row r="48" spans="1:20" ht="54.75" customHeight="1" x14ac:dyDescent="0.25">
      <c r="A48" s="9">
        <v>3</v>
      </c>
      <c r="B48" s="15" t="s">
        <v>313</v>
      </c>
      <c r="C48" s="158"/>
      <c r="D48" s="77" t="s">
        <v>16</v>
      </c>
      <c r="E48" s="29" t="s">
        <v>35</v>
      </c>
      <c r="F48" s="9" t="s">
        <v>60</v>
      </c>
      <c r="G48" s="78" t="s">
        <v>76</v>
      </c>
      <c r="H48" s="9"/>
      <c r="I48" s="77"/>
      <c r="J48" s="77"/>
      <c r="K48" s="9"/>
      <c r="L48" s="29"/>
      <c r="M48" s="9"/>
      <c r="N48" s="12"/>
      <c r="O48" s="13">
        <v>148000</v>
      </c>
      <c r="P48" s="167"/>
      <c r="Q48" s="17" t="s">
        <v>783</v>
      </c>
      <c r="S48" s="55"/>
    </row>
    <row r="49" spans="1:20" ht="78" customHeight="1" x14ac:dyDescent="0.25">
      <c r="A49" s="9">
        <v>3</v>
      </c>
      <c r="B49" s="15" t="s">
        <v>313</v>
      </c>
      <c r="C49" s="158"/>
      <c r="D49" s="77" t="s">
        <v>16</v>
      </c>
      <c r="E49" s="29" t="s">
        <v>35</v>
      </c>
      <c r="F49" s="9" t="s">
        <v>60</v>
      </c>
      <c r="G49" s="78" t="s">
        <v>61</v>
      </c>
      <c r="H49" s="9"/>
      <c r="I49" s="77"/>
      <c r="J49" s="77"/>
      <c r="K49" s="9"/>
      <c r="L49" s="29"/>
      <c r="M49" s="9"/>
      <c r="N49" s="12"/>
      <c r="O49" s="13">
        <v>55000</v>
      </c>
      <c r="P49" s="178" t="s">
        <v>761</v>
      </c>
      <c r="Q49" s="42" t="s">
        <v>520</v>
      </c>
      <c r="S49" s="55"/>
    </row>
    <row r="50" spans="1:20" ht="20.45" customHeight="1" x14ac:dyDescent="0.25">
      <c r="A50" s="9">
        <v>3</v>
      </c>
      <c r="B50" s="15" t="s">
        <v>313</v>
      </c>
      <c r="C50" s="158"/>
      <c r="D50" s="77" t="s">
        <v>16</v>
      </c>
      <c r="E50" s="29" t="s">
        <v>35</v>
      </c>
      <c r="F50" s="9" t="s">
        <v>60</v>
      </c>
      <c r="G50" s="78" t="s">
        <v>77</v>
      </c>
      <c r="H50" s="9"/>
      <c r="I50" s="77"/>
      <c r="J50" s="77"/>
      <c r="K50" s="9" t="s">
        <v>63</v>
      </c>
      <c r="L50" s="29"/>
      <c r="M50" s="9"/>
      <c r="N50" s="12"/>
      <c r="O50" s="13">
        <v>950</v>
      </c>
      <c r="P50" s="178"/>
      <c r="Q50" s="39" t="s">
        <v>521</v>
      </c>
    </row>
    <row r="51" spans="1:20" ht="120.75" customHeight="1" x14ac:dyDescent="0.25">
      <c r="A51" s="9">
        <v>3</v>
      </c>
      <c r="B51" s="15" t="s">
        <v>313</v>
      </c>
      <c r="C51" s="159"/>
      <c r="D51" s="77" t="s">
        <v>16</v>
      </c>
      <c r="E51" s="29" t="s">
        <v>35</v>
      </c>
      <c r="F51" s="9" t="s">
        <v>60</v>
      </c>
      <c r="G51" s="78" t="s">
        <v>73</v>
      </c>
      <c r="H51" s="9"/>
      <c r="I51" s="77"/>
      <c r="J51" s="77"/>
      <c r="K51" s="9" t="s">
        <v>63</v>
      </c>
      <c r="L51" s="29"/>
      <c r="M51" s="9"/>
      <c r="N51" s="12"/>
      <c r="O51" s="13">
        <v>462000</v>
      </c>
      <c r="P51" s="178"/>
      <c r="Q51" s="128" t="s">
        <v>758</v>
      </c>
    </row>
    <row r="52" spans="1:20" ht="35.450000000000003" customHeight="1" x14ac:dyDescent="0.25">
      <c r="A52" s="9">
        <v>3</v>
      </c>
      <c r="B52" s="15" t="s">
        <v>313</v>
      </c>
      <c r="C52" s="157" t="s">
        <v>314</v>
      </c>
      <c r="D52" s="77" t="s">
        <v>16</v>
      </c>
      <c r="E52" s="29" t="s">
        <v>35</v>
      </c>
      <c r="F52" s="9" t="s">
        <v>60</v>
      </c>
      <c r="G52" s="78" t="s">
        <v>62</v>
      </c>
      <c r="H52" s="9"/>
      <c r="I52" s="77"/>
      <c r="J52" s="77"/>
      <c r="K52" s="9" t="s">
        <v>63</v>
      </c>
      <c r="L52" s="29"/>
      <c r="M52" s="9"/>
      <c r="N52" s="12"/>
      <c r="O52" s="13">
        <v>24000</v>
      </c>
      <c r="P52" s="178"/>
      <c r="Q52" s="17" t="s">
        <v>730</v>
      </c>
    </row>
    <row r="53" spans="1:20" ht="30" x14ac:dyDescent="0.25">
      <c r="A53" s="9">
        <v>3</v>
      </c>
      <c r="B53" s="15" t="s">
        <v>313</v>
      </c>
      <c r="C53" s="158"/>
      <c r="D53" s="77" t="s">
        <v>16</v>
      </c>
      <c r="E53" s="29" t="s">
        <v>35</v>
      </c>
      <c r="F53" s="9" t="s">
        <v>60</v>
      </c>
      <c r="G53" s="78" t="s">
        <v>64</v>
      </c>
      <c r="H53" s="9"/>
      <c r="I53" s="77"/>
      <c r="J53" s="77"/>
      <c r="K53" s="9" t="s">
        <v>63</v>
      </c>
      <c r="L53" s="29"/>
      <c r="M53" s="9"/>
      <c r="N53" s="12"/>
      <c r="O53" s="13">
        <v>31000</v>
      </c>
      <c r="P53" s="178"/>
      <c r="Q53" s="14" t="s">
        <v>522</v>
      </c>
    </row>
    <row r="54" spans="1:20" ht="28.9" customHeight="1" x14ac:dyDescent="0.25">
      <c r="A54" s="9">
        <v>3</v>
      </c>
      <c r="B54" s="15" t="s">
        <v>313</v>
      </c>
      <c r="C54" s="158"/>
      <c r="D54" s="77" t="s">
        <v>16</v>
      </c>
      <c r="E54" s="29" t="s">
        <v>35</v>
      </c>
      <c r="F54" s="9" t="s">
        <v>60</v>
      </c>
      <c r="G54" s="78" t="s">
        <v>65</v>
      </c>
      <c r="H54" s="9"/>
      <c r="I54" s="77"/>
      <c r="J54" s="77"/>
      <c r="K54" s="9" t="s">
        <v>63</v>
      </c>
      <c r="L54" s="29"/>
      <c r="M54" s="9"/>
      <c r="N54" s="12"/>
      <c r="O54" s="13">
        <v>1900</v>
      </c>
      <c r="P54" s="178"/>
      <c r="Q54" s="14" t="s">
        <v>317</v>
      </c>
    </row>
    <row r="55" spans="1:20" ht="60" x14ac:dyDescent="0.25">
      <c r="A55" s="9">
        <v>3</v>
      </c>
      <c r="B55" s="15" t="s">
        <v>313</v>
      </c>
      <c r="C55" s="158"/>
      <c r="D55" s="77" t="s">
        <v>16</v>
      </c>
      <c r="E55" s="29" t="s">
        <v>35</v>
      </c>
      <c r="F55" s="9" t="s">
        <v>60</v>
      </c>
      <c r="G55" s="78" t="s">
        <v>66</v>
      </c>
      <c r="H55" s="9"/>
      <c r="I55" s="77"/>
      <c r="J55" s="77"/>
      <c r="K55" s="9" t="s">
        <v>63</v>
      </c>
      <c r="L55" s="29"/>
      <c r="M55" s="9"/>
      <c r="N55" s="12"/>
      <c r="O55" s="13">
        <v>16000</v>
      </c>
      <c r="P55" s="178"/>
      <c r="Q55" s="14" t="s">
        <v>523</v>
      </c>
    </row>
    <row r="56" spans="1:20" ht="28.9" customHeight="1" x14ac:dyDescent="0.25">
      <c r="A56" s="9">
        <v>3</v>
      </c>
      <c r="B56" s="15" t="s">
        <v>313</v>
      </c>
      <c r="C56" s="158"/>
      <c r="D56" s="77" t="s">
        <v>16</v>
      </c>
      <c r="E56" s="29" t="s">
        <v>35</v>
      </c>
      <c r="F56" s="9" t="s">
        <v>60</v>
      </c>
      <c r="G56" s="78" t="s">
        <v>78</v>
      </c>
      <c r="H56" s="9"/>
      <c r="I56" s="77"/>
      <c r="J56" s="77"/>
      <c r="K56" s="9" t="s">
        <v>63</v>
      </c>
      <c r="L56" s="29"/>
      <c r="M56" s="9"/>
      <c r="N56" s="12"/>
      <c r="O56" s="13">
        <v>3000</v>
      </c>
      <c r="P56" s="178"/>
      <c r="Q56" s="17" t="s">
        <v>318</v>
      </c>
    </row>
    <row r="57" spans="1:20" ht="154.5" customHeight="1" x14ac:dyDescent="0.25">
      <c r="A57" s="9">
        <v>3</v>
      </c>
      <c r="B57" s="15" t="s">
        <v>313</v>
      </c>
      <c r="C57" s="158"/>
      <c r="D57" s="77" t="s">
        <v>16</v>
      </c>
      <c r="E57" s="29" t="s">
        <v>35</v>
      </c>
      <c r="F57" s="9" t="s">
        <v>60</v>
      </c>
      <c r="G57" s="78" t="s">
        <v>67</v>
      </c>
      <c r="H57" s="9"/>
      <c r="I57" s="77"/>
      <c r="J57" s="77"/>
      <c r="K57" s="9" t="s">
        <v>63</v>
      </c>
      <c r="L57" s="29"/>
      <c r="M57" s="9"/>
      <c r="N57" s="12"/>
      <c r="O57" s="13">
        <v>183000</v>
      </c>
      <c r="P57" s="178"/>
      <c r="Q57" s="14" t="s">
        <v>767</v>
      </c>
    </row>
    <row r="58" spans="1:20" ht="104.45" customHeight="1" x14ac:dyDescent="0.25">
      <c r="A58" s="9">
        <v>3</v>
      </c>
      <c r="B58" s="15" t="s">
        <v>313</v>
      </c>
      <c r="C58" s="158"/>
      <c r="D58" s="77" t="s">
        <v>16</v>
      </c>
      <c r="E58" s="29" t="s">
        <v>35</v>
      </c>
      <c r="F58" s="9" t="s">
        <v>60</v>
      </c>
      <c r="G58" s="78" t="s">
        <v>68</v>
      </c>
      <c r="H58" s="9"/>
      <c r="I58" s="77"/>
      <c r="J58" s="77"/>
      <c r="K58" s="9" t="s">
        <v>63</v>
      </c>
      <c r="L58" s="29"/>
      <c r="M58" s="9"/>
      <c r="N58" s="12"/>
      <c r="O58" s="13">
        <v>212000</v>
      </c>
      <c r="P58" s="178"/>
      <c r="Q58" s="14" t="s">
        <v>524</v>
      </c>
    </row>
    <row r="59" spans="1:20" ht="28.9" customHeight="1" x14ac:dyDescent="0.25">
      <c r="A59" s="9">
        <v>3</v>
      </c>
      <c r="B59" s="15" t="s">
        <v>313</v>
      </c>
      <c r="C59" s="158"/>
      <c r="D59" s="77" t="s">
        <v>16</v>
      </c>
      <c r="E59" s="29" t="s">
        <v>35</v>
      </c>
      <c r="F59" s="9" t="s">
        <v>60</v>
      </c>
      <c r="G59" s="78" t="s">
        <v>79</v>
      </c>
      <c r="H59" s="9"/>
      <c r="I59" s="77"/>
      <c r="J59" s="77"/>
      <c r="K59" s="9" t="s">
        <v>63</v>
      </c>
      <c r="L59" s="29"/>
      <c r="M59" s="9"/>
      <c r="N59" s="12"/>
      <c r="O59" s="13">
        <v>2800</v>
      </c>
      <c r="P59" s="178"/>
      <c r="Q59" s="42" t="s">
        <v>497</v>
      </c>
      <c r="S59" s="55"/>
    </row>
    <row r="60" spans="1:20" ht="28.9" customHeight="1" x14ac:dyDescent="0.25">
      <c r="A60" s="9">
        <v>3</v>
      </c>
      <c r="B60" s="15" t="s">
        <v>313</v>
      </c>
      <c r="C60" s="158"/>
      <c r="D60" s="77" t="s">
        <v>16</v>
      </c>
      <c r="E60" s="29" t="s">
        <v>35</v>
      </c>
      <c r="F60" s="9" t="s">
        <v>60</v>
      </c>
      <c r="G60" s="78" t="s">
        <v>80</v>
      </c>
      <c r="H60" s="9"/>
      <c r="I60" s="77"/>
      <c r="J60" s="77"/>
      <c r="K60" s="9" t="s">
        <v>63</v>
      </c>
      <c r="L60" s="29"/>
      <c r="M60" s="9"/>
      <c r="N60" s="12"/>
      <c r="O60" s="13">
        <v>2000</v>
      </c>
      <c r="P60" s="178"/>
      <c r="Q60" s="21" t="s">
        <v>319</v>
      </c>
      <c r="S60" s="55"/>
    </row>
    <row r="61" spans="1:20" ht="28.9" customHeight="1" x14ac:dyDescent="0.25">
      <c r="A61" s="9">
        <v>3</v>
      </c>
      <c r="B61" s="15" t="s">
        <v>313</v>
      </c>
      <c r="C61" s="158"/>
      <c r="D61" s="77" t="s">
        <v>16</v>
      </c>
      <c r="E61" s="29" t="s">
        <v>35</v>
      </c>
      <c r="F61" s="9" t="s">
        <v>60</v>
      </c>
      <c r="G61" s="78" t="s">
        <v>69</v>
      </c>
      <c r="H61" s="9"/>
      <c r="I61" s="77"/>
      <c r="J61" s="77"/>
      <c r="K61" s="9" t="s">
        <v>63</v>
      </c>
      <c r="L61" s="29"/>
      <c r="M61" s="9"/>
      <c r="N61" s="12"/>
      <c r="O61" s="13">
        <v>2300</v>
      </c>
      <c r="P61" s="178"/>
      <c r="Q61" s="39" t="s">
        <v>320</v>
      </c>
    </row>
    <row r="62" spans="1:20" ht="30" x14ac:dyDescent="0.25">
      <c r="A62" s="9">
        <v>3</v>
      </c>
      <c r="B62" s="15" t="s">
        <v>313</v>
      </c>
      <c r="C62" s="159"/>
      <c r="D62" s="77" t="s">
        <v>16</v>
      </c>
      <c r="E62" s="29" t="s">
        <v>35</v>
      </c>
      <c r="F62" s="9" t="s">
        <v>60</v>
      </c>
      <c r="G62" s="78" t="s">
        <v>70</v>
      </c>
      <c r="H62" s="9"/>
      <c r="I62" s="77"/>
      <c r="J62" s="77"/>
      <c r="K62" s="9" t="s">
        <v>63</v>
      </c>
      <c r="L62" s="29"/>
      <c r="M62" s="9"/>
      <c r="N62" s="12"/>
      <c r="O62" s="13">
        <v>1500</v>
      </c>
      <c r="P62" s="178"/>
      <c r="Q62" s="21" t="s">
        <v>321</v>
      </c>
      <c r="S62" s="97">
        <f>SUM(O46:O62)</f>
        <v>3200450</v>
      </c>
      <c r="T62" s="18" t="s">
        <v>716</v>
      </c>
    </row>
    <row r="63" spans="1:20" x14ac:dyDescent="0.25">
      <c r="S63" s="98">
        <f>S44-S62</f>
        <v>-3043450</v>
      </c>
      <c r="T63" t="s">
        <v>719</v>
      </c>
    </row>
    <row r="64" spans="1:20" x14ac:dyDescent="0.25">
      <c r="C64" s="58" t="s">
        <v>11</v>
      </c>
    </row>
    <row r="65" spans="1:20" ht="81.599999999999994" customHeight="1" x14ac:dyDescent="0.25">
      <c r="A65" s="9">
        <v>9</v>
      </c>
      <c r="B65" s="10" t="s">
        <v>322</v>
      </c>
      <c r="C65" s="20" t="s">
        <v>324</v>
      </c>
      <c r="D65" s="77" t="s">
        <v>16</v>
      </c>
      <c r="E65" s="29" t="s">
        <v>81</v>
      </c>
      <c r="F65" s="9" t="s">
        <v>82</v>
      </c>
      <c r="G65" s="78" t="s">
        <v>83</v>
      </c>
      <c r="H65" s="9"/>
      <c r="I65" s="77"/>
      <c r="J65" s="77"/>
      <c r="K65" s="29"/>
      <c r="L65" s="29"/>
      <c r="M65" s="9"/>
      <c r="N65" s="13">
        <v>38452000</v>
      </c>
      <c r="O65" s="13"/>
      <c r="P65" s="27" t="s">
        <v>526</v>
      </c>
      <c r="Q65" s="14" t="s">
        <v>525</v>
      </c>
    </row>
    <row r="66" spans="1:20" ht="138.75" customHeight="1" x14ac:dyDescent="0.25">
      <c r="A66" s="9">
        <v>9</v>
      </c>
      <c r="B66" s="15" t="s">
        <v>322</v>
      </c>
      <c r="C66" s="20" t="s">
        <v>325</v>
      </c>
      <c r="D66" s="77" t="s">
        <v>16</v>
      </c>
      <c r="E66" s="29" t="s">
        <v>17</v>
      </c>
      <c r="F66" s="9" t="s">
        <v>84</v>
      </c>
      <c r="G66" s="78" t="s">
        <v>83</v>
      </c>
      <c r="H66" s="9"/>
      <c r="I66" s="77"/>
      <c r="J66" s="77"/>
      <c r="K66" s="29"/>
      <c r="L66" s="29"/>
      <c r="M66" s="9"/>
      <c r="N66" s="13">
        <v>1373000</v>
      </c>
      <c r="O66" s="13"/>
      <c r="P66" s="27" t="s">
        <v>528</v>
      </c>
      <c r="Q66" s="14" t="s">
        <v>527</v>
      </c>
    </row>
    <row r="67" spans="1:20" ht="105" x14ac:dyDescent="0.25">
      <c r="A67" s="9">
        <v>9</v>
      </c>
      <c r="B67" s="15" t="s">
        <v>322</v>
      </c>
      <c r="C67" s="20" t="s">
        <v>326</v>
      </c>
      <c r="D67" s="77" t="s">
        <v>16</v>
      </c>
      <c r="E67" s="29" t="s">
        <v>17</v>
      </c>
      <c r="F67" s="9" t="s">
        <v>84</v>
      </c>
      <c r="G67" s="78" t="s">
        <v>85</v>
      </c>
      <c r="H67" s="9"/>
      <c r="I67" s="77"/>
      <c r="J67" s="77"/>
      <c r="K67" s="29"/>
      <c r="L67" s="29"/>
      <c r="M67" s="9"/>
      <c r="N67" s="13">
        <v>847000</v>
      </c>
      <c r="O67" s="13"/>
      <c r="P67" s="11" t="s">
        <v>530</v>
      </c>
      <c r="Q67" s="14" t="s">
        <v>529</v>
      </c>
      <c r="R67" s="38"/>
      <c r="S67" s="97">
        <f>SUM(N65:N67)</f>
        <v>40672000</v>
      </c>
      <c r="T67" t="s">
        <v>717</v>
      </c>
    </row>
    <row r="68" spans="1:20" x14ac:dyDescent="0.25">
      <c r="C68" s="58" t="s">
        <v>12</v>
      </c>
    </row>
    <row r="69" spans="1:20" ht="35.25" customHeight="1" x14ac:dyDescent="0.25">
      <c r="A69" s="9">
        <v>9</v>
      </c>
      <c r="B69" s="15" t="s">
        <v>322</v>
      </c>
      <c r="C69" s="157" t="s">
        <v>327</v>
      </c>
      <c r="D69" s="77" t="s">
        <v>16</v>
      </c>
      <c r="E69" s="29" t="s">
        <v>81</v>
      </c>
      <c r="F69" s="9" t="s">
        <v>82</v>
      </c>
      <c r="G69" s="78" t="s">
        <v>64</v>
      </c>
      <c r="H69" s="9"/>
      <c r="I69" s="77"/>
      <c r="J69" s="77"/>
      <c r="K69" s="9" t="s">
        <v>35</v>
      </c>
      <c r="L69" s="29"/>
      <c r="M69" s="9"/>
      <c r="N69" s="12"/>
      <c r="O69" s="13">
        <v>40000</v>
      </c>
      <c r="P69" s="178" t="s">
        <v>769</v>
      </c>
      <c r="Q69" s="21" t="s">
        <v>323</v>
      </c>
    </row>
    <row r="70" spans="1:20" ht="58.15" customHeight="1" x14ac:dyDescent="0.25">
      <c r="A70" s="9">
        <v>9</v>
      </c>
      <c r="B70" s="15" t="s">
        <v>322</v>
      </c>
      <c r="C70" s="158"/>
      <c r="D70" s="77" t="s">
        <v>16</v>
      </c>
      <c r="E70" s="29" t="s">
        <v>81</v>
      </c>
      <c r="F70" s="9" t="s">
        <v>82</v>
      </c>
      <c r="G70" s="78" t="s">
        <v>87</v>
      </c>
      <c r="H70" s="9"/>
      <c r="I70" s="77"/>
      <c r="J70" s="77"/>
      <c r="K70" s="9" t="s">
        <v>35</v>
      </c>
      <c r="L70" s="29"/>
      <c r="M70" s="9"/>
      <c r="N70" s="12"/>
      <c r="O70" s="13">
        <v>5290000</v>
      </c>
      <c r="P70" s="178"/>
      <c r="Q70" s="39" t="s">
        <v>531</v>
      </c>
      <c r="S70" s="56"/>
    </row>
    <row r="71" spans="1:20" ht="31.5" x14ac:dyDescent="0.25">
      <c r="A71" s="9">
        <v>9</v>
      </c>
      <c r="B71" s="15" t="s">
        <v>322</v>
      </c>
      <c r="C71" s="158"/>
      <c r="D71" s="77" t="s">
        <v>16</v>
      </c>
      <c r="E71" s="29" t="s">
        <v>81</v>
      </c>
      <c r="F71" s="9" t="s">
        <v>82</v>
      </c>
      <c r="G71" s="78" t="s">
        <v>88</v>
      </c>
      <c r="H71" s="9"/>
      <c r="I71" s="77"/>
      <c r="J71" s="77"/>
      <c r="K71" s="9" t="s">
        <v>35</v>
      </c>
      <c r="L71" s="29"/>
      <c r="M71" s="9"/>
      <c r="N71" s="12"/>
      <c r="O71" s="13">
        <v>8500000</v>
      </c>
      <c r="P71" s="178"/>
      <c r="Q71" s="14" t="s">
        <v>532</v>
      </c>
    </row>
    <row r="72" spans="1:20" ht="45" x14ac:dyDescent="0.25">
      <c r="A72" s="9">
        <v>9</v>
      </c>
      <c r="B72" s="15" t="s">
        <v>322</v>
      </c>
      <c r="C72" s="158"/>
      <c r="D72" s="77" t="s">
        <v>16</v>
      </c>
      <c r="E72" s="29" t="s">
        <v>81</v>
      </c>
      <c r="F72" s="9" t="s">
        <v>82</v>
      </c>
      <c r="G72" s="78" t="s">
        <v>89</v>
      </c>
      <c r="H72" s="9"/>
      <c r="I72" s="77"/>
      <c r="J72" s="77"/>
      <c r="K72" s="9" t="s">
        <v>35</v>
      </c>
      <c r="L72" s="29"/>
      <c r="M72" s="9"/>
      <c r="N72" s="12"/>
      <c r="O72" s="13">
        <v>700000</v>
      </c>
      <c r="P72" s="178"/>
      <c r="Q72" s="14" t="s">
        <v>768</v>
      </c>
    </row>
    <row r="73" spans="1:20" ht="45.6" customHeight="1" x14ac:dyDescent="0.25">
      <c r="A73" s="9">
        <v>9</v>
      </c>
      <c r="B73" s="15" t="s">
        <v>322</v>
      </c>
      <c r="C73" s="159"/>
      <c r="D73" s="77" t="s">
        <v>16</v>
      </c>
      <c r="E73" s="29" t="s">
        <v>81</v>
      </c>
      <c r="F73" s="9" t="s">
        <v>82</v>
      </c>
      <c r="G73" s="78" t="s">
        <v>90</v>
      </c>
      <c r="H73" s="9"/>
      <c r="I73" s="77"/>
      <c r="J73" s="77"/>
      <c r="K73" s="9" t="s">
        <v>35</v>
      </c>
      <c r="L73" s="29"/>
      <c r="M73" s="9"/>
      <c r="N73" s="12"/>
      <c r="O73" s="13">
        <v>1100000</v>
      </c>
      <c r="P73" s="178"/>
      <c r="Q73" s="14" t="s">
        <v>533</v>
      </c>
    </row>
    <row r="74" spans="1:20" ht="142.5" customHeight="1" x14ac:dyDescent="0.25">
      <c r="A74" s="9">
        <v>9</v>
      </c>
      <c r="B74" s="15" t="s">
        <v>322</v>
      </c>
      <c r="C74" s="157" t="s">
        <v>327</v>
      </c>
      <c r="D74" s="77" t="s">
        <v>16</v>
      </c>
      <c r="E74" s="29" t="s">
        <v>81</v>
      </c>
      <c r="F74" s="9" t="s">
        <v>82</v>
      </c>
      <c r="G74" s="78" t="s">
        <v>68</v>
      </c>
      <c r="H74" s="9"/>
      <c r="I74" s="77"/>
      <c r="J74" s="77"/>
      <c r="K74" s="9" t="s">
        <v>35</v>
      </c>
      <c r="L74" s="29"/>
      <c r="M74" s="9"/>
      <c r="N74" s="12"/>
      <c r="O74" s="13">
        <v>4000000</v>
      </c>
      <c r="P74" s="178"/>
      <c r="Q74" s="14" t="s">
        <v>534</v>
      </c>
    </row>
    <row r="75" spans="1:20" ht="75" x14ac:dyDescent="0.25">
      <c r="A75" s="9">
        <v>9</v>
      </c>
      <c r="B75" s="15" t="s">
        <v>322</v>
      </c>
      <c r="C75" s="159"/>
      <c r="D75" s="77" t="s">
        <v>16</v>
      </c>
      <c r="E75" s="29" t="s">
        <v>81</v>
      </c>
      <c r="F75" s="9" t="s">
        <v>82</v>
      </c>
      <c r="G75" s="78" t="s">
        <v>79</v>
      </c>
      <c r="H75" s="9"/>
      <c r="I75" s="77"/>
      <c r="J75" s="77"/>
      <c r="K75" s="9" t="s">
        <v>35</v>
      </c>
      <c r="L75" s="29"/>
      <c r="M75" s="9"/>
      <c r="N75" s="12"/>
      <c r="O75" s="13">
        <v>9700000</v>
      </c>
      <c r="P75" s="178"/>
      <c r="Q75" s="41" t="s">
        <v>735</v>
      </c>
      <c r="S75" s="55"/>
    </row>
    <row r="76" spans="1:20" ht="98.25" customHeight="1" x14ac:dyDescent="0.25">
      <c r="A76" s="9">
        <v>9</v>
      </c>
      <c r="B76" s="15" t="s">
        <v>322</v>
      </c>
      <c r="C76" s="166" t="s">
        <v>328</v>
      </c>
      <c r="D76" s="77" t="s">
        <v>16</v>
      </c>
      <c r="E76" s="29" t="s">
        <v>35</v>
      </c>
      <c r="F76" s="9" t="s">
        <v>84</v>
      </c>
      <c r="G76" s="78" t="s">
        <v>87</v>
      </c>
      <c r="H76" s="9"/>
      <c r="I76" s="77"/>
      <c r="J76" s="77"/>
      <c r="K76" s="9" t="s">
        <v>35</v>
      </c>
      <c r="L76" s="29"/>
      <c r="M76" s="9"/>
      <c r="N76" s="12"/>
      <c r="O76" s="13">
        <v>1720000</v>
      </c>
      <c r="P76" s="167" t="s">
        <v>541</v>
      </c>
      <c r="Q76" s="14" t="s">
        <v>784</v>
      </c>
    </row>
    <row r="77" spans="1:20" ht="45" x14ac:dyDescent="0.25">
      <c r="A77" s="9">
        <v>9</v>
      </c>
      <c r="B77" s="15" t="s">
        <v>322</v>
      </c>
      <c r="C77" s="166"/>
      <c r="D77" s="77" t="s">
        <v>16</v>
      </c>
      <c r="E77" s="29" t="s">
        <v>35</v>
      </c>
      <c r="F77" s="9" t="s">
        <v>84</v>
      </c>
      <c r="G77" s="78" t="s">
        <v>88</v>
      </c>
      <c r="H77" s="9"/>
      <c r="I77" s="77"/>
      <c r="J77" s="77"/>
      <c r="K77" s="9" t="s">
        <v>35</v>
      </c>
      <c r="L77" s="29"/>
      <c r="M77" s="9"/>
      <c r="N77" s="12"/>
      <c r="O77" s="13">
        <v>1800000</v>
      </c>
      <c r="P77" s="178"/>
      <c r="Q77" s="14" t="s">
        <v>535</v>
      </c>
    </row>
    <row r="78" spans="1:20" ht="48.6" customHeight="1" x14ac:dyDescent="0.25">
      <c r="A78" s="9">
        <v>9</v>
      </c>
      <c r="B78" s="15" t="s">
        <v>322</v>
      </c>
      <c r="C78" s="166"/>
      <c r="D78" s="77" t="s">
        <v>16</v>
      </c>
      <c r="E78" s="29" t="s">
        <v>35</v>
      </c>
      <c r="F78" s="9" t="s">
        <v>84</v>
      </c>
      <c r="G78" s="78" t="s">
        <v>89</v>
      </c>
      <c r="H78" s="9"/>
      <c r="I78" s="77"/>
      <c r="J78" s="77"/>
      <c r="K78" s="9" t="s">
        <v>35</v>
      </c>
      <c r="L78" s="29"/>
      <c r="M78" s="9"/>
      <c r="N78" s="12"/>
      <c r="O78" s="13">
        <v>1600000</v>
      </c>
      <c r="P78" s="178"/>
      <c r="Q78" s="14" t="s">
        <v>536</v>
      </c>
    </row>
    <row r="79" spans="1:20" ht="45" x14ac:dyDescent="0.25">
      <c r="A79" s="9">
        <v>9</v>
      </c>
      <c r="B79" s="15" t="s">
        <v>322</v>
      </c>
      <c r="C79" s="166"/>
      <c r="D79" s="77" t="s">
        <v>16</v>
      </c>
      <c r="E79" s="29" t="s">
        <v>35</v>
      </c>
      <c r="F79" s="9" t="s">
        <v>84</v>
      </c>
      <c r="G79" s="78" t="s">
        <v>90</v>
      </c>
      <c r="H79" s="9"/>
      <c r="I79" s="77"/>
      <c r="J79" s="77"/>
      <c r="K79" s="9" t="s">
        <v>35</v>
      </c>
      <c r="L79" s="29"/>
      <c r="M79" s="9"/>
      <c r="N79" s="12"/>
      <c r="O79" s="13">
        <v>3100000</v>
      </c>
      <c r="P79" s="178"/>
      <c r="Q79" s="14" t="s">
        <v>770</v>
      </c>
      <c r="S79" s="55"/>
    </row>
    <row r="80" spans="1:20" ht="31.5" x14ac:dyDescent="0.25">
      <c r="A80" s="9">
        <v>9</v>
      </c>
      <c r="B80" s="15" t="s">
        <v>322</v>
      </c>
      <c r="C80" s="157" t="s">
        <v>329</v>
      </c>
      <c r="D80" s="77" t="s">
        <v>16</v>
      </c>
      <c r="E80" s="29" t="s">
        <v>35</v>
      </c>
      <c r="F80" s="9" t="s">
        <v>84</v>
      </c>
      <c r="G80" s="78" t="s">
        <v>64</v>
      </c>
      <c r="H80" s="9"/>
      <c r="I80" s="77"/>
      <c r="J80" s="77"/>
      <c r="K80" s="9" t="s">
        <v>35</v>
      </c>
      <c r="L80" s="29"/>
      <c r="M80" s="9"/>
      <c r="N80" s="12"/>
      <c r="O80" s="13">
        <v>40000</v>
      </c>
      <c r="P80" s="167" t="s">
        <v>737</v>
      </c>
      <c r="Q80" s="21" t="s">
        <v>332</v>
      </c>
    </row>
    <row r="81" spans="1:20" ht="45" x14ac:dyDescent="0.25">
      <c r="A81" s="9">
        <v>9</v>
      </c>
      <c r="B81" s="15" t="s">
        <v>322</v>
      </c>
      <c r="C81" s="158"/>
      <c r="D81" s="77" t="s">
        <v>16</v>
      </c>
      <c r="E81" s="29" t="s">
        <v>35</v>
      </c>
      <c r="F81" s="9" t="s">
        <v>84</v>
      </c>
      <c r="G81" s="78" t="s">
        <v>68</v>
      </c>
      <c r="H81" s="9"/>
      <c r="I81" s="77"/>
      <c r="J81" s="77"/>
      <c r="K81" s="9" t="s">
        <v>35</v>
      </c>
      <c r="L81" s="29"/>
      <c r="M81" s="9"/>
      <c r="N81" s="12"/>
      <c r="O81" s="13">
        <v>1050000</v>
      </c>
      <c r="P81" s="178"/>
      <c r="Q81" s="14" t="s">
        <v>537</v>
      </c>
    </row>
    <row r="82" spans="1:20" ht="228.75" customHeight="1" x14ac:dyDescent="0.25">
      <c r="A82" s="9">
        <v>9</v>
      </c>
      <c r="B82" s="15" t="s">
        <v>322</v>
      </c>
      <c r="C82" s="158"/>
      <c r="D82" s="77" t="s">
        <v>16</v>
      </c>
      <c r="E82" s="29" t="s">
        <v>35</v>
      </c>
      <c r="F82" s="9" t="s">
        <v>84</v>
      </c>
      <c r="G82" s="78" t="s">
        <v>79</v>
      </c>
      <c r="H82" s="9"/>
      <c r="I82" s="77"/>
      <c r="J82" s="77"/>
      <c r="K82" s="9" t="s">
        <v>35</v>
      </c>
      <c r="L82" s="29"/>
      <c r="M82" s="9"/>
      <c r="N82" s="12"/>
      <c r="O82" s="13">
        <v>2800000</v>
      </c>
      <c r="P82" s="178"/>
      <c r="Q82" s="74" t="s">
        <v>772</v>
      </c>
      <c r="R82" s="38"/>
      <c r="S82" s="55"/>
    </row>
    <row r="83" spans="1:20" ht="31.5" x14ac:dyDescent="0.25">
      <c r="A83" s="9">
        <v>9</v>
      </c>
      <c r="B83" s="15" t="s">
        <v>322</v>
      </c>
      <c r="C83" s="158"/>
      <c r="D83" s="77" t="s">
        <v>16</v>
      </c>
      <c r="E83" s="29" t="s">
        <v>35</v>
      </c>
      <c r="F83" s="9" t="s">
        <v>84</v>
      </c>
      <c r="G83" s="78" t="s">
        <v>64</v>
      </c>
      <c r="H83" s="9"/>
      <c r="I83" s="77"/>
      <c r="J83" s="77"/>
      <c r="K83" s="9" t="s">
        <v>35</v>
      </c>
      <c r="L83" s="29" t="s">
        <v>91</v>
      </c>
      <c r="M83" s="9"/>
      <c r="N83" s="12"/>
      <c r="O83" s="13">
        <v>150000</v>
      </c>
      <c r="P83" s="167" t="s">
        <v>542</v>
      </c>
      <c r="Q83" s="21" t="s">
        <v>538</v>
      </c>
    </row>
    <row r="84" spans="1:20" ht="74.25" customHeight="1" x14ac:dyDescent="0.25">
      <c r="A84" s="9">
        <v>9</v>
      </c>
      <c r="B84" s="15" t="s">
        <v>322</v>
      </c>
      <c r="C84" s="158"/>
      <c r="D84" s="77" t="s">
        <v>16</v>
      </c>
      <c r="E84" s="29" t="s">
        <v>35</v>
      </c>
      <c r="F84" s="9" t="s">
        <v>84</v>
      </c>
      <c r="G84" s="78" t="s">
        <v>68</v>
      </c>
      <c r="H84" s="9"/>
      <c r="I84" s="77"/>
      <c r="J84" s="77"/>
      <c r="K84" s="9" t="s">
        <v>35</v>
      </c>
      <c r="L84" s="29" t="s">
        <v>91</v>
      </c>
      <c r="M84" s="9"/>
      <c r="N84" s="12"/>
      <c r="O84" s="65">
        <v>2000000</v>
      </c>
      <c r="P84" s="167"/>
      <c r="Q84" s="41" t="s">
        <v>773</v>
      </c>
      <c r="S84" s="57"/>
    </row>
    <row r="85" spans="1:20" ht="45" x14ac:dyDescent="0.25">
      <c r="A85" s="9">
        <v>9</v>
      </c>
      <c r="B85" s="15" t="s">
        <v>322</v>
      </c>
      <c r="C85" s="158"/>
      <c r="D85" s="77" t="s">
        <v>16</v>
      </c>
      <c r="E85" s="29" t="s">
        <v>35</v>
      </c>
      <c r="F85" s="9" t="s">
        <v>84</v>
      </c>
      <c r="G85" s="78" t="s">
        <v>79</v>
      </c>
      <c r="H85" s="9"/>
      <c r="I85" s="77"/>
      <c r="J85" s="77"/>
      <c r="K85" s="9" t="s">
        <v>35</v>
      </c>
      <c r="L85" s="29" t="s">
        <v>91</v>
      </c>
      <c r="M85" s="9"/>
      <c r="N85" s="12"/>
      <c r="O85" s="13">
        <v>300000</v>
      </c>
      <c r="P85" s="167"/>
      <c r="Q85" s="14" t="s">
        <v>498</v>
      </c>
      <c r="S85" s="55"/>
    </row>
    <row r="86" spans="1:20" ht="45" x14ac:dyDescent="0.25">
      <c r="A86" s="9">
        <v>9</v>
      </c>
      <c r="B86" s="15" t="s">
        <v>322</v>
      </c>
      <c r="C86" s="158"/>
      <c r="D86" s="77" t="s">
        <v>16</v>
      </c>
      <c r="E86" s="29" t="s">
        <v>35</v>
      </c>
      <c r="F86" s="9" t="s">
        <v>84</v>
      </c>
      <c r="G86" s="78" t="s">
        <v>64</v>
      </c>
      <c r="H86" s="9"/>
      <c r="I86" s="77"/>
      <c r="J86" s="77"/>
      <c r="K86" s="9" t="s">
        <v>35</v>
      </c>
      <c r="L86" s="29" t="s">
        <v>92</v>
      </c>
      <c r="M86" s="9"/>
      <c r="N86" s="12"/>
      <c r="O86" s="13">
        <v>40000</v>
      </c>
      <c r="P86" s="167" t="s">
        <v>785</v>
      </c>
      <c r="Q86" s="21" t="s">
        <v>771</v>
      </c>
    </row>
    <row r="87" spans="1:20" ht="45" x14ac:dyDescent="0.25">
      <c r="A87" s="9">
        <v>9</v>
      </c>
      <c r="B87" s="15" t="s">
        <v>322</v>
      </c>
      <c r="C87" s="158"/>
      <c r="D87" s="77" t="s">
        <v>16</v>
      </c>
      <c r="E87" s="29" t="s">
        <v>35</v>
      </c>
      <c r="F87" s="9" t="s">
        <v>84</v>
      </c>
      <c r="G87" s="78" t="s">
        <v>68</v>
      </c>
      <c r="H87" s="9"/>
      <c r="I87" s="77"/>
      <c r="J87" s="77"/>
      <c r="K87" s="9" t="s">
        <v>35</v>
      </c>
      <c r="L87" s="29" t="s">
        <v>92</v>
      </c>
      <c r="M87" s="9"/>
      <c r="N87" s="12"/>
      <c r="O87" s="13">
        <v>300000</v>
      </c>
      <c r="P87" s="178"/>
      <c r="Q87" s="14" t="s">
        <v>539</v>
      </c>
    </row>
    <row r="88" spans="1:20" ht="195" x14ac:dyDescent="0.25">
      <c r="A88" s="9">
        <v>9</v>
      </c>
      <c r="B88" s="15" t="s">
        <v>322</v>
      </c>
      <c r="C88" s="158"/>
      <c r="D88" s="77" t="s">
        <v>16</v>
      </c>
      <c r="E88" s="29" t="s">
        <v>35</v>
      </c>
      <c r="F88" s="9" t="s">
        <v>84</v>
      </c>
      <c r="G88" s="78" t="s">
        <v>79</v>
      </c>
      <c r="H88" s="9"/>
      <c r="I88" s="77"/>
      <c r="J88" s="77"/>
      <c r="K88" s="9" t="s">
        <v>35</v>
      </c>
      <c r="L88" s="29" t="s">
        <v>92</v>
      </c>
      <c r="M88" s="9"/>
      <c r="N88" s="12"/>
      <c r="O88" s="13">
        <v>1800000</v>
      </c>
      <c r="P88" s="178"/>
      <c r="Q88" s="43" t="s">
        <v>736</v>
      </c>
      <c r="S88" s="55"/>
      <c r="T88" s="18"/>
    </row>
    <row r="89" spans="1:20" ht="90" x14ac:dyDescent="0.25">
      <c r="A89" s="9">
        <v>9</v>
      </c>
      <c r="B89" s="15" t="s">
        <v>322</v>
      </c>
      <c r="C89" s="158"/>
      <c r="D89" s="77">
        <v>231</v>
      </c>
      <c r="E89" s="29" t="s">
        <v>35</v>
      </c>
      <c r="F89" s="9">
        <v>3613</v>
      </c>
      <c r="G89" s="78">
        <v>5169</v>
      </c>
      <c r="H89" s="9"/>
      <c r="I89" s="77"/>
      <c r="J89" s="77"/>
      <c r="K89" s="29" t="s">
        <v>35</v>
      </c>
      <c r="L89" s="29" t="s">
        <v>588</v>
      </c>
      <c r="M89" s="9"/>
      <c r="N89" s="12"/>
      <c r="O89" s="13">
        <v>600000</v>
      </c>
      <c r="P89" s="27" t="s">
        <v>586</v>
      </c>
      <c r="Q89" s="43" t="s">
        <v>587</v>
      </c>
      <c r="S89" s="55"/>
      <c r="T89" s="18"/>
    </row>
    <row r="90" spans="1:20" ht="31.5" x14ac:dyDescent="0.25">
      <c r="A90" s="9">
        <v>9</v>
      </c>
      <c r="B90" s="15" t="s">
        <v>322</v>
      </c>
      <c r="C90" s="159"/>
      <c r="D90" s="77">
        <v>231</v>
      </c>
      <c r="E90" s="29" t="s">
        <v>35</v>
      </c>
      <c r="F90" s="9">
        <v>3613</v>
      </c>
      <c r="G90" s="78">
        <v>5171</v>
      </c>
      <c r="H90" s="9"/>
      <c r="I90" s="77"/>
      <c r="J90" s="77"/>
      <c r="K90" s="29" t="s">
        <v>35</v>
      </c>
      <c r="L90" s="29" t="s">
        <v>588</v>
      </c>
      <c r="M90" s="9"/>
      <c r="N90" s="12"/>
      <c r="O90" s="13">
        <v>30000</v>
      </c>
      <c r="P90" s="27" t="s">
        <v>589</v>
      </c>
      <c r="Q90" s="43" t="s">
        <v>590</v>
      </c>
      <c r="S90" s="55"/>
      <c r="T90" s="18"/>
    </row>
    <row r="91" spans="1:20" ht="31.5" x14ac:dyDescent="0.25">
      <c r="A91" s="9">
        <v>9</v>
      </c>
      <c r="B91" s="15" t="s">
        <v>322</v>
      </c>
      <c r="C91" s="20" t="s">
        <v>330</v>
      </c>
      <c r="D91" s="77" t="s">
        <v>16</v>
      </c>
      <c r="E91" s="29" t="s">
        <v>35</v>
      </c>
      <c r="F91" s="9" t="s">
        <v>36</v>
      </c>
      <c r="G91" s="78" t="s">
        <v>68</v>
      </c>
      <c r="H91" s="9"/>
      <c r="I91" s="77"/>
      <c r="J91" s="77"/>
      <c r="K91" s="9" t="s">
        <v>35</v>
      </c>
      <c r="L91" s="29" t="s">
        <v>86</v>
      </c>
      <c r="M91" s="9"/>
      <c r="N91" s="12"/>
      <c r="O91" s="13">
        <v>50000</v>
      </c>
      <c r="P91" s="11"/>
      <c r="Q91" s="21" t="s">
        <v>333</v>
      </c>
    </row>
    <row r="92" spans="1:20" ht="31.5" x14ac:dyDescent="0.25">
      <c r="A92" s="9">
        <v>9</v>
      </c>
      <c r="B92" s="15" t="s">
        <v>322</v>
      </c>
      <c r="C92" s="20" t="s">
        <v>94</v>
      </c>
      <c r="D92" s="77" t="s">
        <v>16</v>
      </c>
      <c r="E92" s="29" t="s">
        <v>35</v>
      </c>
      <c r="F92" s="9" t="s">
        <v>84</v>
      </c>
      <c r="G92" s="78" t="s">
        <v>93</v>
      </c>
      <c r="H92" s="9"/>
      <c r="I92" s="77"/>
      <c r="J92" s="77"/>
      <c r="K92" s="9" t="s">
        <v>35</v>
      </c>
      <c r="L92" s="29" t="s">
        <v>540</v>
      </c>
      <c r="M92" s="9"/>
      <c r="N92" s="12"/>
      <c r="O92" s="13">
        <v>2000000</v>
      </c>
      <c r="P92" s="11" t="s">
        <v>295</v>
      </c>
      <c r="Q92" s="14" t="s">
        <v>786</v>
      </c>
      <c r="S92" s="97">
        <f>SUM(O69:O92)</f>
        <v>48710000</v>
      </c>
      <c r="T92" t="s">
        <v>716</v>
      </c>
    </row>
    <row r="93" spans="1:20" x14ac:dyDescent="0.25">
      <c r="S93" s="99">
        <f>S67-S92</f>
        <v>-8038000</v>
      </c>
      <c r="T93" t="s">
        <v>719</v>
      </c>
    </row>
    <row r="94" spans="1:20" x14ac:dyDescent="0.25">
      <c r="C94" s="58" t="s">
        <v>11</v>
      </c>
    </row>
    <row r="95" spans="1:20" ht="45" x14ac:dyDescent="0.25">
      <c r="A95" s="9">
        <v>7</v>
      </c>
      <c r="B95" s="81" t="s">
        <v>335</v>
      </c>
      <c r="C95" s="20" t="s">
        <v>96</v>
      </c>
      <c r="D95" s="77" t="s">
        <v>16</v>
      </c>
      <c r="E95" s="29" t="s">
        <v>17</v>
      </c>
      <c r="F95" s="9"/>
      <c r="G95" s="78" t="s">
        <v>95</v>
      </c>
      <c r="H95" s="9"/>
      <c r="I95" s="77"/>
      <c r="J95" s="77"/>
      <c r="K95" s="9"/>
      <c r="L95" s="29"/>
      <c r="M95" s="9"/>
      <c r="N95" s="13">
        <v>5000</v>
      </c>
      <c r="O95" s="13"/>
      <c r="P95" s="11"/>
      <c r="Q95" s="21" t="s">
        <v>334</v>
      </c>
    </row>
    <row r="96" spans="1:20" ht="45" x14ac:dyDescent="0.25">
      <c r="A96" s="9">
        <v>7</v>
      </c>
      <c r="B96" s="15" t="s">
        <v>335</v>
      </c>
      <c r="C96" s="20" t="s">
        <v>336</v>
      </c>
      <c r="D96" s="77" t="s">
        <v>16</v>
      </c>
      <c r="E96" s="29" t="s">
        <v>97</v>
      </c>
      <c r="F96" s="9"/>
      <c r="G96" s="78" t="s">
        <v>98</v>
      </c>
      <c r="H96" s="9"/>
      <c r="I96" s="77"/>
      <c r="J96" s="77"/>
      <c r="K96" s="9"/>
      <c r="L96" s="29"/>
      <c r="M96" s="9"/>
      <c r="N96" s="13">
        <v>5600000</v>
      </c>
      <c r="O96" s="13"/>
      <c r="P96" s="11" t="s">
        <v>787</v>
      </c>
      <c r="Q96" s="16" t="s">
        <v>808</v>
      </c>
    </row>
    <row r="97" spans="1:20" ht="78.75" customHeight="1" x14ac:dyDescent="0.25">
      <c r="A97" s="9">
        <v>7</v>
      </c>
      <c r="B97" s="15" t="s">
        <v>335</v>
      </c>
      <c r="C97" s="20" t="s">
        <v>337</v>
      </c>
      <c r="D97" s="77" t="s">
        <v>16</v>
      </c>
      <c r="E97" s="29" t="s">
        <v>17</v>
      </c>
      <c r="F97" s="9"/>
      <c r="G97" s="78" t="s">
        <v>99</v>
      </c>
      <c r="H97" s="9"/>
      <c r="I97" s="77"/>
      <c r="J97" s="77"/>
      <c r="K97" s="9"/>
      <c r="L97" s="29"/>
      <c r="M97" s="9"/>
      <c r="N97" s="13">
        <v>2300000</v>
      </c>
      <c r="O97" s="13"/>
      <c r="P97" s="11" t="s">
        <v>543</v>
      </c>
      <c r="Q97" s="14" t="s">
        <v>544</v>
      </c>
    </row>
    <row r="98" spans="1:20" ht="120" x14ac:dyDescent="0.25">
      <c r="A98" s="9">
        <v>7</v>
      </c>
      <c r="B98" s="15" t="s">
        <v>335</v>
      </c>
      <c r="C98" s="20" t="s">
        <v>338</v>
      </c>
      <c r="D98" s="77" t="s">
        <v>16</v>
      </c>
      <c r="E98" s="29" t="s">
        <v>17</v>
      </c>
      <c r="F98" s="9" t="s">
        <v>103</v>
      </c>
      <c r="G98" s="78" t="s">
        <v>71</v>
      </c>
      <c r="H98" s="9"/>
      <c r="I98" s="77"/>
      <c r="J98" s="77"/>
      <c r="K98" s="9"/>
      <c r="L98" s="29"/>
      <c r="M98" s="9"/>
      <c r="N98" s="13">
        <v>1020000</v>
      </c>
      <c r="O98" s="13"/>
      <c r="P98" s="11" t="s">
        <v>545</v>
      </c>
      <c r="Q98" s="14" t="s">
        <v>738</v>
      </c>
    </row>
    <row r="99" spans="1:20" ht="90" x14ac:dyDescent="0.25">
      <c r="A99" s="9">
        <v>7</v>
      </c>
      <c r="B99" s="15" t="s">
        <v>335</v>
      </c>
      <c r="C99" s="20" t="s">
        <v>339</v>
      </c>
      <c r="D99" s="77" t="s">
        <v>16</v>
      </c>
      <c r="E99" s="29" t="s">
        <v>97</v>
      </c>
      <c r="F99" s="9" t="s">
        <v>102</v>
      </c>
      <c r="G99" s="78" t="s">
        <v>85</v>
      </c>
      <c r="H99" s="9"/>
      <c r="I99" s="77"/>
      <c r="J99" s="77"/>
      <c r="K99" s="9"/>
      <c r="L99" s="29"/>
      <c r="M99" s="9"/>
      <c r="N99" s="13">
        <v>2000000</v>
      </c>
      <c r="O99" s="13"/>
      <c r="P99" s="11" t="s">
        <v>546</v>
      </c>
      <c r="Q99" s="41" t="s">
        <v>547</v>
      </c>
      <c r="R99" s="44"/>
    </row>
    <row r="100" spans="1:20" ht="105" customHeight="1" x14ac:dyDescent="0.25">
      <c r="A100" s="9">
        <v>7</v>
      </c>
      <c r="B100" s="15" t="s">
        <v>335</v>
      </c>
      <c r="C100" s="40" t="s">
        <v>101</v>
      </c>
      <c r="D100" s="146" t="s">
        <v>16</v>
      </c>
      <c r="E100" s="118" t="s">
        <v>17</v>
      </c>
      <c r="F100" s="46" t="s">
        <v>100</v>
      </c>
      <c r="G100" s="141" t="s">
        <v>83</v>
      </c>
      <c r="H100" s="46"/>
      <c r="I100" s="146"/>
      <c r="J100" s="146"/>
      <c r="K100" s="46"/>
      <c r="L100" s="118"/>
      <c r="M100" s="46"/>
      <c r="N100" s="47">
        <v>170000</v>
      </c>
      <c r="O100" s="47"/>
      <c r="P100" s="49" t="s">
        <v>101</v>
      </c>
      <c r="Q100" s="50" t="s">
        <v>548</v>
      </c>
      <c r="S100" s="97">
        <f>SUM(N95:N100)</f>
        <v>11095000</v>
      </c>
      <c r="T100" t="s">
        <v>717</v>
      </c>
    </row>
    <row r="101" spans="1:20" x14ac:dyDescent="0.25">
      <c r="C101" s="58" t="s">
        <v>12</v>
      </c>
    </row>
    <row r="102" spans="1:20" ht="75.75" customHeight="1" x14ac:dyDescent="0.25">
      <c r="A102" s="9">
        <v>7</v>
      </c>
      <c r="B102" s="15" t="s">
        <v>335</v>
      </c>
      <c r="C102" s="157" t="s">
        <v>340</v>
      </c>
      <c r="D102" s="77" t="s">
        <v>16</v>
      </c>
      <c r="E102" s="29" t="s">
        <v>35</v>
      </c>
      <c r="F102" s="9" t="s">
        <v>103</v>
      </c>
      <c r="G102" s="78" t="s">
        <v>64</v>
      </c>
      <c r="H102" s="9"/>
      <c r="I102" s="77"/>
      <c r="J102" s="77"/>
      <c r="K102" s="9" t="s">
        <v>104</v>
      </c>
      <c r="L102" s="29"/>
      <c r="M102" s="9"/>
      <c r="N102" s="12"/>
      <c r="O102" s="13">
        <v>120000</v>
      </c>
      <c r="P102" s="170" t="s">
        <v>789</v>
      </c>
      <c r="Q102" s="14" t="s">
        <v>549</v>
      </c>
    </row>
    <row r="103" spans="1:20" ht="45" x14ac:dyDescent="0.25">
      <c r="A103" s="9">
        <v>7</v>
      </c>
      <c r="B103" s="15" t="s">
        <v>335</v>
      </c>
      <c r="C103" s="158"/>
      <c r="D103" s="77" t="s">
        <v>16</v>
      </c>
      <c r="E103" s="29" t="s">
        <v>35</v>
      </c>
      <c r="F103" s="9" t="s">
        <v>103</v>
      </c>
      <c r="G103" s="78" t="s">
        <v>116</v>
      </c>
      <c r="H103" s="9"/>
      <c r="I103" s="77"/>
      <c r="J103" s="77"/>
      <c r="K103" s="9" t="s">
        <v>104</v>
      </c>
      <c r="L103" s="29"/>
      <c r="M103" s="9"/>
      <c r="N103" s="12"/>
      <c r="O103" s="13">
        <v>45000</v>
      </c>
      <c r="P103" s="170"/>
      <c r="Q103" s="41" t="s">
        <v>788</v>
      </c>
      <c r="R103" s="44"/>
    </row>
    <row r="104" spans="1:20" ht="45" x14ac:dyDescent="0.25">
      <c r="A104" s="9">
        <v>7</v>
      </c>
      <c r="B104" s="15" t="s">
        <v>335</v>
      </c>
      <c r="C104" s="158"/>
      <c r="D104" s="77" t="s">
        <v>16</v>
      </c>
      <c r="E104" s="29" t="s">
        <v>35</v>
      </c>
      <c r="F104" s="9" t="s">
        <v>103</v>
      </c>
      <c r="G104" s="78" t="s">
        <v>117</v>
      </c>
      <c r="H104" s="9"/>
      <c r="I104" s="77"/>
      <c r="J104" s="77"/>
      <c r="K104" s="9" t="s">
        <v>104</v>
      </c>
      <c r="L104" s="29"/>
      <c r="M104" s="9"/>
      <c r="N104" s="12"/>
      <c r="O104" s="13">
        <v>20000</v>
      </c>
      <c r="P104" s="170"/>
      <c r="Q104" s="45" t="s">
        <v>550</v>
      </c>
    </row>
    <row r="105" spans="1:20" ht="210" x14ac:dyDescent="0.25">
      <c r="A105" s="9">
        <v>7</v>
      </c>
      <c r="B105" s="15" t="s">
        <v>335</v>
      </c>
      <c r="C105" s="158"/>
      <c r="D105" s="77" t="s">
        <v>16</v>
      </c>
      <c r="E105" s="29" t="s">
        <v>35</v>
      </c>
      <c r="F105" s="9" t="s">
        <v>103</v>
      </c>
      <c r="G105" s="78" t="s">
        <v>68</v>
      </c>
      <c r="H105" s="9"/>
      <c r="I105" s="77"/>
      <c r="J105" s="77"/>
      <c r="K105" s="9" t="s">
        <v>104</v>
      </c>
      <c r="L105" s="29"/>
      <c r="M105" s="9"/>
      <c r="N105" s="12"/>
      <c r="O105" s="13">
        <v>569000</v>
      </c>
      <c r="P105" s="170"/>
      <c r="Q105" s="41" t="s">
        <v>790</v>
      </c>
      <c r="R105" s="38"/>
    </row>
    <row r="106" spans="1:20" ht="60" x14ac:dyDescent="0.25">
      <c r="A106" s="9">
        <v>7</v>
      </c>
      <c r="B106" s="15" t="s">
        <v>335</v>
      </c>
      <c r="C106" s="158"/>
      <c r="D106" s="77" t="s">
        <v>16</v>
      </c>
      <c r="E106" s="29" t="s">
        <v>35</v>
      </c>
      <c r="F106" s="9" t="s">
        <v>103</v>
      </c>
      <c r="G106" s="78" t="s">
        <v>79</v>
      </c>
      <c r="H106" s="9"/>
      <c r="I106" s="77"/>
      <c r="J106" s="77"/>
      <c r="K106" s="9" t="s">
        <v>104</v>
      </c>
      <c r="L106" s="29"/>
      <c r="M106" s="9"/>
      <c r="N106" s="12"/>
      <c r="O106" s="13">
        <v>30000</v>
      </c>
      <c r="P106" s="170"/>
      <c r="Q106" s="14" t="s">
        <v>791</v>
      </c>
      <c r="S106" s="55"/>
    </row>
    <row r="107" spans="1:20" ht="45" x14ac:dyDescent="0.25">
      <c r="A107" s="9">
        <v>7</v>
      </c>
      <c r="B107" s="15" t="s">
        <v>335</v>
      </c>
      <c r="C107" s="158"/>
      <c r="D107" s="77" t="s">
        <v>16</v>
      </c>
      <c r="E107" s="29" t="s">
        <v>35</v>
      </c>
      <c r="F107" s="9" t="s">
        <v>118</v>
      </c>
      <c r="G107" s="78" t="s">
        <v>61</v>
      </c>
      <c r="H107" s="9"/>
      <c r="I107" s="77"/>
      <c r="J107" s="77"/>
      <c r="K107" s="9"/>
      <c r="L107" s="29"/>
      <c r="M107" s="9"/>
      <c r="N107" s="12"/>
      <c r="O107" s="13">
        <v>110000</v>
      </c>
      <c r="P107" s="28" t="s">
        <v>341</v>
      </c>
      <c r="Q107" s="14" t="s">
        <v>342</v>
      </c>
    </row>
    <row r="108" spans="1:20" ht="46.5" customHeight="1" x14ac:dyDescent="0.25">
      <c r="A108" s="9">
        <v>7</v>
      </c>
      <c r="B108" s="15" t="s">
        <v>335</v>
      </c>
      <c r="C108" s="158"/>
      <c r="D108" s="77" t="s">
        <v>16</v>
      </c>
      <c r="E108" s="29" t="s">
        <v>35</v>
      </c>
      <c r="F108" s="9" t="s">
        <v>115</v>
      </c>
      <c r="G108" s="78" t="s">
        <v>64</v>
      </c>
      <c r="H108" s="9"/>
      <c r="I108" s="77"/>
      <c r="J108" s="77"/>
      <c r="K108" s="9" t="s">
        <v>104</v>
      </c>
      <c r="L108" s="29"/>
      <c r="M108" s="9"/>
      <c r="N108" s="12"/>
      <c r="O108" s="13">
        <v>30000</v>
      </c>
      <c r="P108" s="175" t="s">
        <v>746</v>
      </c>
      <c r="Q108" s="14" t="s">
        <v>747</v>
      </c>
    </row>
    <row r="109" spans="1:20" ht="46.5" customHeight="1" x14ac:dyDescent="0.25">
      <c r="A109" s="9">
        <v>7</v>
      </c>
      <c r="B109" s="15" t="s">
        <v>335</v>
      </c>
      <c r="C109" s="159"/>
      <c r="D109" s="77" t="s">
        <v>16</v>
      </c>
      <c r="E109" s="29" t="s">
        <v>35</v>
      </c>
      <c r="F109" s="9" t="s">
        <v>115</v>
      </c>
      <c r="G109" s="78" t="s">
        <v>68</v>
      </c>
      <c r="H109" s="9"/>
      <c r="I109" s="77"/>
      <c r="J109" s="77"/>
      <c r="K109" s="9" t="s">
        <v>104</v>
      </c>
      <c r="L109" s="29"/>
      <c r="M109" s="9"/>
      <c r="N109" s="12"/>
      <c r="O109" s="13">
        <v>30000</v>
      </c>
      <c r="P109" s="175"/>
      <c r="Q109" s="14" t="s">
        <v>748</v>
      </c>
      <c r="S109" s="55"/>
    </row>
    <row r="110" spans="1:20" ht="60" x14ac:dyDescent="0.25">
      <c r="A110" s="9">
        <v>7</v>
      </c>
      <c r="B110" s="15" t="s">
        <v>335</v>
      </c>
      <c r="C110" s="20" t="s">
        <v>107</v>
      </c>
      <c r="D110" s="77" t="s">
        <v>16</v>
      </c>
      <c r="E110" s="29" t="s">
        <v>35</v>
      </c>
      <c r="F110" s="9" t="s">
        <v>105</v>
      </c>
      <c r="G110" s="78" t="s">
        <v>68</v>
      </c>
      <c r="H110" s="9"/>
      <c r="I110" s="77"/>
      <c r="J110" s="77"/>
      <c r="K110" s="9" t="s">
        <v>104</v>
      </c>
      <c r="L110" s="29" t="s">
        <v>106</v>
      </c>
      <c r="M110" s="9"/>
      <c r="N110" s="12"/>
      <c r="O110" s="13">
        <v>30000</v>
      </c>
      <c r="P110" s="28" t="s">
        <v>107</v>
      </c>
      <c r="Q110" s="14" t="s">
        <v>551</v>
      </c>
    </row>
    <row r="111" spans="1:20" ht="45" x14ac:dyDescent="0.25">
      <c r="A111" s="9">
        <v>7</v>
      </c>
      <c r="B111" s="15" t="s">
        <v>335</v>
      </c>
      <c r="C111" s="176" t="s">
        <v>486</v>
      </c>
      <c r="D111" s="77" t="s">
        <v>16</v>
      </c>
      <c r="E111" s="29" t="s">
        <v>35</v>
      </c>
      <c r="F111" s="9" t="s">
        <v>108</v>
      </c>
      <c r="G111" s="78" t="s">
        <v>61</v>
      </c>
      <c r="H111" s="9"/>
      <c r="I111" s="77"/>
      <c r="J111" s="77"/>
      <c r="K111" s="9"/>
      <c r="L111" s="29"/>
      <c r="M111" s="9"/>
      <c r="N111" s="12"/>
      <c r="O111" s="13">
        <v>28000</v>
      </c>
      <c r="P111" s="71" t="s">
        <v>499</v>
      </c>
      <c r="Q111" s="21" t="s">
        <v>552</v>
      </c>
      <c r="R111" s="38"/>
    </row>
    <row r="112" spans="1:20" ht="45" x14ac:dyDescent="0.25">
      <c r="A112" s="9">
        <v>7</v>
      </c>
      <c r="B112" s="15" t="s">
        <v>335</v>
      </c>
      <c r="C112" s="177"/>
      <c r="D112" s="77" t="s">
        <v>16</v>
      </c>
      <c r="E112" s="29" t="s">
        <v>35</v>
      </c>
      <c r="F112" s="9" t="s">
        <v>108</v>
      </c>
      <c r="G112" s="78" t="s">
        <v>68</v>
      </c>
      <c r="H112" s="9"/>
      <c r="I112" s="77"/>
      <c r="J112" s="77"/>
      <c r="K112" s="9" t="s">
        <v>104</v>
      </c>
      <c r="L112" s="29"/>
      <c r="M112" s="9"/>
      <c r="N112" s="12"/>
      <c r="O112" s="13">
        <v>24000</v>
      </c>
      <c r="P112" s="53" t="s">
        <v>500</v>
      </c>
      <c r="Q112" s="14" t="s">
        <v>739</v>
      </c>
    </row>
    <row r="113" spans="1:20" ht="61.5" customHeight="1" x14ac:dyDescent="0.25">
      <c r="A113" s="9">
        <v>7</v>
      </c>
      <c r="B113" s="15" t="s">
        <v>335</v>
      </c>
      <c r="C113" s="70" t="s">
        <v>486</v>
      </c>
      <c r="D113" s="77" t="s">
        <v>16</v>
      </c>
      <c r="E113" s="29" t="s">
        <v>35</v>
      </c>
      <c r="F113" s="9" t="s">
        <v>108</v>
      </c>
      <c r="G113" s="78" t="s">
        <v>68</v>
      </c>
      <c r="H113" s="9"/>
      <c r="I113" s="77"/>
      <c r="J113" s="77"/>
      <c r="K113" s="9" t="s">
        <v>104</v>
      </c>
      <c r="L113" s="29"/>
      <c r="M113" s="9"/>
      <c r="N113" s="12"/>
      <c r="O113" s="13">
        <v>190000</v>
      </c>
      <c r="P113" s="53" t="s">
        <v>501</v>
      </c>
      <c r="Q113" s="14" t="s">
        <v>740</v>
      </c>
      <c r="S113" s="55"/>
    </row>
    <row r="114" spans="1:20" ht="75" x14ac:dyDescent="0.25">
      <c r="A114" s="9">
        <v>7</v>
      </c>
      <c r="B114" s="15" t="s">
        <v>335</v>
      </c>
      <c r="C114" s="20" t="s">
        <v>343</v>
      </c>
      <c r="D114" s="77" t="s">
        <v>16</v>
      </c>
      <c r="E114" s="29" t="s">
        <v>35</v>
      </c>
      <c r="F114" s="9" t="s">
        <v>120</v>
      </c>
      <c r="G114" s="78" t="s">
        <v>68</v>
      </c>
      <c r="H114" s="9"/>
      <c r="I114" s="77"/>
      <c r="J114" s="77"/>
      <c r="K114" s="9" t="s">
        <v>104</v>
      </c>
      <c r="L114" s="29" t="s">
        <v>121</v>
      </c>
      <c r="M114" s="9"/>
      <c r="N114" s="12"/>
      <c r="O114" s="13">
        <v>5000</v>
      </c>
      <c r="P114" s="11"/>
      <c r="Q114" s="14" t="s">
        <v>792</v>
      </c>
    </row>
    <row r="115" spans="1:20" ht="124.5" customHeight="1" x14ac:dyDescent="0.25">
      <c r="A115" s="9">
        <v>7</v>
      </c>
      <c r="B115" s="15" t="s">
        <v>335</v>
      </c>
      <c r="C115" s="20" t="s">
        <v>344</v>
      </c>
      <c r="D115" s="77" t="s">
        <v>16</v>
      </c>
      <c r="E115" s="29" t="s">
        <v>35</v>
      </c>
      <c r="F115" s="9" t="s">
        <v>120</v>
      </c>
      <c r="G115" s="78" t="s">
        <v>68</v>
      </c>
      <c r="H115" s="9"/>
      <c r="I115" s="77"/>
      <c r="J115" s="77"/>
      <c r="K115" s="9" t="s">
        <v>104</v>
      </c>
      <c r="L115" s="29" t="s">
        <v>123</v>
      </c>
      <c r="M115" s="9"/>
      <c r="N115" s="12"/>
      <c r="O115" s="13">
        <v>20000</v>
      </c>
      <c r="P115" s="19" t="s">
        <v>502</v>
      </c>
      <c r="Q115" s="14" t="s">
        <v>553</v>
      </c>
    </row>
    <row r="116" spans="1:20" ht="45" x14ac:dyDescent="0.25">
      <c r="A116" s="9">
        <v>7</v>
      </c>
      <c r="B116" s="15" t="s">
        <v>335</v>
      </c>
      <c r="C116" s="166" t="s">
        <v>345</v>
      </c>
      <c r="D116" s="77" t="s">
        <v>16</v>
      </c>
      <c r="E116" s="29" t="s">
        <v>35</v>
      </c>
      <c r="F116" s="9" t="s">
        <v>100</v>
      </c>
      <c r="G116" s="78" t="s">
        <v>68</v>
      </c>
      <c r="H116" s="9"/>
      <c r="I116" s="77"/>
      <c r="J116" s="77"/>
      <c r="K116" s="9" t="s">
        <v>104</v>
      </c>
      <c r="L116" s="29" t="s">
        <v>111</v>
      </c>
      <c r="M116" s="9"/>
      <c r="N116" s="12"/>
      <c r="O116" s="13">
        <v>190000</v>
      </c>
      <c r="P116" s="28" t="s">
        <v>503</v>
      </c>
      <c r="Q116" s="43" t="s">
        <v>744</v>
      </c>
      <c r="S116" s="56"/>
    </row>
    <row r="117" spans="1:20" ht="75" x14ac:dyDescent="0.25">
      <c r="A117" s="9">
        <v>7</v>
      </c>
      <c r="B117" s="15" t="s">
        <v>335</v>
      </c>
      <c r="C117" s="166"/>
      <c r="D117" s="77" t="s">
        <v>16</v>
      </c>
      <c r="E117" s="29" t="s">
        <v>35</v>
      </c>
      <c r="F117" s="9" t="s">
        <v>122</v>
      </c>
      <c r="G117" s="78" t="s">
        <v>68</v>
      </c>
      <c r="H117" s="9"/>
      <c r="I117" s="77"/>
      <c r="J117" s="77"/>
      <c r="K117" s="9" t="s">
        <v>104</v>
      </c>
      <c r="L117" s="29" t="s">
        <v>111</v>
      </c>
      <c r="M117" s="9"/>
      <c r="N117" s="12"/>
      <c r="O117" s="13">
        <v>78000</v>
      </c>
      <c r="P117" s="28" t="s">
        <v>504</v>
      </c>
      <c r="Q117" s="14" t="s">
        <v>554</v>
      </c>
    </row>
    <row r="118" spans="1:20" ht="45" x14ac:dyDescent="0.25">
      <c r="A118" s="9">
        <v>7</v>
      </c>
      <c r="B118" s="15" t="s">
        <v>335</v>
      </c>
      <c r="C118" s="157" t="s">
        <v>346</v>
      </c>
      <c r="D118" s="77" t="s">
        <v>16</v>
      </c>
      <c r="E118" s="29" t="s">
        <v>35</v>
      </c>
      <c r="F118" s="9" t="s">
        <v>109</v>
      </c>
      <c r="G118" s="78" t="s">
        <v>61</v>
      </c>
      <c r="H118" s="9"/>
      <c r="I118" s="77"/>
      <c r="J118" s="77"/>
      <c r="K118" s="9"/>
      <c r="L118" s="29" t="s">
        <v>110</v>
      </c>
      <c r="M118" s="9"/>
      <c r="N118" s="12"/>
      <c r="O118" s="13">
        <v>28000</v>
      </c>
      <c r="P118" s="28" t="s">
        <v>347</v>
      </c>
      <c r="Q118" s="14" t="s">
        <v>743</v>
      </c>
    </row>
    <row r="119" spans="1:20" ht="75" x14ac:dyDescent="0.25">
      <c r="A119" s="9">
        <v>7</v>
      </c>
      <c r="B119" s="15" t="s">
        <v>335</v>
      </c>
      <c r="C119" s="158"/>
      <c r="D119" s="77" t="s">
        <v>16</v>
      </c>
      <c r="E119" s="29" t="s">
        <v>35</v>
      </c>
      <c r="F119" s="9" t="s">
        <v>109</v>
      </c>
      <c r="G119" s="78" t="s">
        <v>62</v>
      </c>
      <c r="H119" s="9"/>
      <c r="I119" s="77"/>
      <c r="J119" s="77"/>
      <c r="K119" s="9" t="s">
        <v>104</v>
      </c>
      <c r="L119" s="29" t="s">
        <v>119</v>
      </c>
      <c r="M119" s="9"/>
      <c r="N119" s="12"/>
      <c r="O119" s="13">
        <v>86000</v>
      </c>
      <c r="P119" s="28" t="s">
        <v>348</v>
      </c>
      <c r="Q119" s="14" t="s">
        <v>749</v>
      </c>
    </row>
    <row r="120" spans="1:20" ht="60" x14ac:dyDescent="0.25">
      <c r="A120" s="9">
        <v>7</v>
      </c>
      <c r="B120" s="15" t="s">
        <v>335</v>
      </c>
      <c r="C120" s="159"/>
      <c r="D120" s="77" t="s">
        <v>16</v>
      </c>
      <c r="E120" s="29" t="s">
        <v>35</v>
      </c>
      <c r="F120" s="9" t="s">
        <v>109</v>
      </c>
      <c r="G120" s="78" t="s">
        <v>64</v>
      </c>
      <c r="H120" s="9"/>
      <c r="I120" s="77"/>
      <c r="J120" s="77"/>
      <c r="K120" s="9" t="s">
        <v>104</v>
      </c>
      <c r="L120" s="29" t="s">
        <v>110</v>
      </c>
      <c r="M120" s="9"/>
      <c r="N120" s="12"/>
      <c r="O120" s="13">
        <v>428000</v>
      </c>
      <c r="P120" s="28" t="s">
        <v>505</v>
      </c>
      <c r="Q120" s="14" t="s">
        <v>742</v>
      </c>
    </row>
    <row r="121" spans="1:20" ht="70.5" customHeight="1" x14ac:dyDescent="0.25">
      <c r="A121" s="9">
        <v>7</v>
      </c>
      <c r="B121" s="15" t="s">
        <v>335</v>
      </c>
      <c r="C121" s="20" t="s">
        <v>346</v>
      </c>
      <c r="D121" s="77" t="s">
        <v>16</v>
      </c>
      <c r="E121" s="29" t="s">
        <v>35</v>
      </c>
      <c r="F121" s="9" t="s">
        <v>109</v>
      </c>
      <c r="G121" s="78" t="s">
        <v>68</v>
      </c>
      <c r="H121" s="9"/>
      <c r="I121" s="77"/>
      <c r="J121" s="77"/>
      <c r="K121" s="9" t="s">
        <v>104</v>
      </c>
      <c r="L121" s="29" t="s">
        <v>110</v>
      </c>
      <c r="M121" s="9"/>
      <c r="N121" s="12"/>
      <c r="O121" s="13">
        <v>380000</v>
      </c>
      <c r="P121" s="28" t="s">
        <v>506</v>
      </c>
      <c r="Q121" s="14" t="s">
        <v>741</v>
      </c>
      <c r="S121" s="55"/>
    </row>
    <row r="122" spans="1:20" ht="347.25" customHeight="1" x14ac:dyDescent="0.25">
      <c r="A122" s="9">
        <v>7</v>
      </c>
      <c r="B122" s="15" t="s">
        <v>335</v>
      </c>
      <c r="C122" s="166" t="s">
        <v>113</v>
      </c>
      <c r="D122" s="77" t="s">
        <v>16</v>
      </c>
      <c r="E122" s="29" t="s">
        <v>35</v>
      </c>
      <c r="F122" s="9" t="s">
        <v>112</v>
      </c>
      <c r="G122" s="78" t="s">
        <v>64</v>
      </c>
      <c r="H122" s="9"/>
      <c r="I122" s="77"/>
      <c r="J122" s="77"/>
      <c r="K122" s="9" t="s">
        <v>104</v>
      </c>
      <c r="L122" s="29"/>
      <c r="M122" s="9"/>
      <c r="N122" s="12"/>
      <c r="O122" s="108">
        <v>2205000</v>
      </c>
      <c r="P122" s="28" t="s">
        <v>349</v>
      </c>
      <c r="Q122" s="14" t="s">
        <v>750</v>
      </c>
      <c r="R122" s="38"/>
    </row>
    <row r="123" spans="1:20" ht="143.25" customHeight="1" x14ac:dyDescent="0.25">
      <c r="A123" s="9">
        <v>7</v>
      </c>
      <c r="B123" s="15" t="s">
        <v>335</v>
      </c>
      <c r="C123" s="166"/>
      <c r="D123" s="77" t="s">
        <v>16</v>
      </c>
      <c r="E123" s="29" t="s">
        <v>35</v>
      </c>
      <c r="F123" s="9" t="s">
        <v>112</v>
      </c>
      <c r="G123" s="78" t="s">
        <v>68</v>
      </c>
      <c r="H123" s="9"/>
      <c r="I123" s="77"/>
      <c r="J123" s="77"/>
      <c r="K123" s="9" t="s">
        <v>104</v>
      </c>
      <c r="L123" s="29"/>
      <c r="M123" s="9"/>
      <c r="N123" s="12"/>
      <c r="O123" s="13">
        <v>874000</v>
      </c>
      <c r="P123" s="28" t="s">
        <v>350</v>
      </c>
      <c r="Q123" s="129" t="s">
        <v>745</v>
      </c>
    </row>
    <row r="124" spans="1:20" ht="75" x14ac:dyDescent="0.25">
      <c r="A124" s="9">
        <v>7</v>
      </c>
      <c r="B124" s="15" t="s">
        <v>335</v>
      </c>
      <c r="C124" s="166"/>
      <c r="D124" s="77" t="s">
        <v>16</v>
      </c>
      <c r="E124" s="29" t="s">
        <v>35</v>
      </c>
      <c r="F124" s="9" t="s">
        <v>112</v>
      </c>
      <c r="G124" s="78" t="s">
        <v>114</v>
      </c>
      <c r="H124" s="9"/>
      <c r="I124" s="77"/>
      <c r="J124" s="77"/>
      <c r="K124" s="9" t="s">
        <v>104</v>
      </c>
      <c r="L124" s="29"/>
      <c r="M124" s="9"/>
      <c r="N124" s="12"/>
      <c r="O124" s="13">
        <v>59000</v>
      </c>
      <c r="P124" s="28" t="s">
        <v>311</v>
      </c>
      <c r="Q124" s="14" t="s">
        <v>555</v>
      </c>
      <c r="S124" s="55"/>
    </row>
    <row r="125" spans="1:20" ht="120" x14ac:dyDescent="0.25">
      <c r="A125" s="9">
        <v>7</v>
      </c>
      <c r="B125" s="15" t="s">
        <v>335</v>
      </c>
      <c r="C125" s="20" t="s">
        <v>351</v>
      </c>
      <c r="D125" s="77" t="s">
        <v>16</v>
      </c>
      <c r="E125" s="29" t="s">
        <v>35</v>
      </c>
      <c r="F125" s="9" t="s">
        <v>124</v>
      </c>
      <c r="G125" s="78" t="s">
        <v>93</v>
      </c>
      <c r="H125" s="9"/>
      <c r="I125" s="77"/>
      <c r="J125" s="77"/>
      <c r="K125" s="29" t="s">
        <v>104</v>
      </c>
      <c r="L125" s="29"/>
      <c r="M125" s="9"/>
      <c r="N125" s="12"/>
      <c r="O125" s="13">
        <v>500000</v>
      </c>
      <c r="P125" s="28" t="s">
        <v>352</v>
      </c>
      <c r="Q125" s="41" t="s">
        <v>556</v>
      </c>
    </row>
    <row r="126" spans="1:20" ht="45.75" customHeight="1" x14ac:dyDescent="0.25">
      <c r="A126" s="9">
        <v>7</v>
      </c>
      <c r="B126" s="15" t="s">
        <v>335</v>
      </c>
      <c r="C126" s="20" t="s">
        <v>353</v>
      </c>
      <c r="D126" s="77" t="s">
        <v>16</v>
      </c>
      <c r="E126" s="29" t="s">
        <v>35</v>
      </c>
      <c r="F126" s="9" t="s">
        <v>100</v>
      </c>
      <c r="G126" s="78" t="s">
        <v>93</v>
      </c>
      <c r="H126" s="9"/>
      <c r="I126" s="77"/>
      <c r="J126" s="77"/>
      <c r="K126" s="9" t="s">
        <v>104</v>
      </c>
      <c r="L126" s="29" t="s">
        <v>111</v>
      </c>
      <c r="M126" s="9"/>
      <c r="N126" s="12"/>
      <c r="O126" s="13">
        <v>150000</v>
      </c>
      <c r="P126" s="11" t="s">
        <v>557</v>
      </c>
      <c r="Q126" s="14" t="s">
        <v>558</v>
      </c>
      <c r="S126" s="97">
        <f>SUM(O102:O126)</f>
        <v>6229000</v>
      </c>
      <c r="T126" t="s">
        <v>716</v>
      </c>
    </row>
    <row r="127" spans="1:20" x14ac:dyDescent="0.25">
      <c r="S127" s="99">
        <f>S100-S126</f>
        <v>4866000</v>
      </c>
      <c r="T127" t="s">
        <v>719</v>
      </c>
    </row>
    <row r="128" spans="1:20" x14ac:dyDescent="0.25">
      <c r="C128" s="58" t="s">
        <v>12</v>
      </c>
    </row>
    <row r="129" spans="1:20" ht="61.9" customHeight="1" x14ac:dyDescent="0.25">
      <c r="A129" s="9">
        <v>11</v>
      </c>
      <c r="B129" s="82" t="s">
        <v>305</v>
      </c>
      <c r="C129" s="20" t="s">
        <v>304</v>
      </c>
      <c r="D129" s="77" t="s">
        <v>16</v>
      </c>
      <c r="E129" s="29" t="s">
        <v>35</v>
      </c>
      <c r="F129" s="9" t="s">
        <v>127</v>
      </c>
      <c r="G129" s="78">
        <v>5811</v>
      </c>
      <c r="H129" s="9"/>
      <c r="I129" s="77"/>
      <c r="J129" s="77"/>
      <c r="K129" s="9" t="s">
        <v>126</v>
      </c>
      <c r="L129" s="29"/>
      <c r="M129" s="9"/>
      <c r="N129" s="12"/>
      <c r="O129" s="13">
        <v>50000</v>
      </c>
      <c r="P129" s="11"/>
      <c r="Q129" s="41" t="s">
        <v>559</v>
      </c>
      <c r="R129" s="38"/>
    </row>
    <row r="130" spans="1:20" ht="109.15" customHeight="1" x14ac:dyDescent="0.25">
      <c r="A130" s="9">
        <v>11</v>
      </c>
      <c r="B130" s="15" t="s">
        <v>305</v>
      </c>
      <c r="C130" s="157" t="s">
        <v>306</v>
      </c>
      <c r="D130" s="77" t="s">
        <v>16</v>
      </c>
      <c r="E130" s="29" t="s">
        <v>35</v>
      </c>
      <c r="F130" s="9" t="s">
        <v>125</v>
      </c>
      <c r="G130" s="78" t="s">
        <v>61</v>
      </c>
      <c r="H130" s="9"/>
      <c r="I130" s="77"/>
      <c r="J130" s="77"/>
      <c r="K130" s="9"/>
      <c r="L130" s="29"/>
      <c r="M130" s="9"/>
      <c r="N130" s="12"/>
      <c r="O130" s="13">
        <v>28000</v>
      </c>
      <c r="P130" s="181" t="s">
        <v>774</v>
      </c>
      <c r="Q130" s="14" t="s">
        <v>493</v>
      </c>
    </row>
    <row r="131" spans="1:20" ht="30" x14ac:dyDescent="0.25">
      <c r="A131" s="9">
        <v>11</v>
      </c>
      <c r="B131" s="15" t="s">
        <v>305</v>
      </c>
      <c r="C131" s="158"/>
      <c r="D131" s="77" t="s">
        <v>16</v>
      </c>
      <c r="E131" s="29" t="s">
        <v>35</v>
      </c>
      <c r="F131" s="9" t="s">
        <v>125</v>
      </c>
      <c r="G131" s="78" t="s">
        <v>64</v>
      </c>
      <c r="H131" s="9"/>
      <c r="I131" s="77"/>
      <c r="J131" s="77"/>
      <c r="K131" s="9" t="s">
        <v>126</v>
      </c>
      <c r="L131" s="29"/>
      <c r="M131" s="9"/>
      <c r="N131" s="12"/>
      <c r="O131" s="13">
        <v>11000</v>
      </c>
      <c r="P131" s="182"/>
      <c r="Q131" s="14" t="s">
        <v>308</v>
      </c>
    </row>
    <row r="132" spans="1:20" ht="61.9" customHeight="1" x14ac:dyDescent="0.25">
      <c r="A132" s="9">
        <v>11</v>
      </c>
      <c r="B132" s="15" t="s">
        <v>305</v>
      </c>
      <c r="C132" s="158"/>
      <c r="D132" s="77">
        <v>231</v>
      </c>
      <c r="E132" s="29" t="s">
        <v>35</v>
      </c>
      <c r="F132" s="9">
        <v>4349</v>
      </c>
      <c r="G132" s="78">
        <v>5169</v>
      </c>
      <c r="H132" s="9"/>
      <c r="I132" s="77"/>
      <c r="J132" s="77"/>
      <c r="K132" s="29" t="s">
        <v>126</v>
      </c>
      <c r="L132" s="29"/>
      <c r="M132" s="9"/>
      <c r="N132" s="12"/>
      <c r="O132" s="13">
        <v>85000</v>
      </c>
      <c r="P132" s="182"/>
      <c r="Q132" s="14" t="s">
        <v>560</v>
      </c>
    </row>
    <row r="133" spans="1:20" ht="95.25" customHeight="1" x14ac:dyDescent="0.25">
      <c r="A133" s="46">
        <v>11</v>
      </c>
      <c r="B133" s="88" t="s">
        <v>305</v>
      </c>
      <c r="C133" s="158"/>
      <c r="D133" s="146" t="s">
        <v>16</v>
      </c>
      <c r="E133" s="118" t="s">
        <v>35</v>
      </c>
      <c r="F133" s="46" t="s">
        <v>125</v>
      </c>
      <c r="G133" s="141" t="s">
        <v>69</v>
      </c>
      <c r="H133" s="46"/>
      <c r="I133" s="146"/>
      <c r="J133" s="146"/>
      <c r="K133" s="46" t="s">
        <v>126</v>
      </c>
      <c r="L133" s="118"/>
      <c r="M133" s="46"/>
      <c r="N133" s="48"/>
      <c r="O133" s="47">
        <v>5000</v>
      </c>
      <c r="P133" s="182"/>
      <c r="Q133" s="50" t="s">
        <v>561</v>
      </c>
      <c r="S133" s="55"/>
    </row>
    <row r="134" spans="1:20" s="34" customFormat="1" ht="45" x14ac:dyDescent="0.25">
      <c r="A134" s="9">
        <v>11</v>
      </c>
      <c r="B134" s="15" t="s">
        <v>305</v>
      </c>
      <c r="C134" s="159"/>
      <c r="D134" s="77" t="s">
        <v>16</v>
      </c>
      <c r="E134" s="29" t="s">
        <v>35</v>
      </c>
      <c r="F134" s="9" t="s">
        <v>125</v>
      </c>
      <c r="G134" s="78" t="s">
        <v>69</v>
      </c>
      <c r="H134" s="9"/>
      <c r="I134" s="77"/>
      <c r="J134" s="77"/>
      <c r="K134" s="9" t="s">
        <v>126</v>
      </c>
      <c r="L134" s="29"/>
      <c r="M134" s="9"/>
      <c r="N134" s="12"/>
      <c r="O134" s="13">
        <v>18000</v>
      </c>
      <c r="P134" s="183"/>
      <c r="Q134" s="14" t="s">
        <v>562</v>
      </c>
      <c r="S134" s="89"/>
    </row>
    <row r="135" spans="1:20" ht="75" x14ac:dyDescent="0.25">
      <c r="A135" s="83">
        <v>11</v>
      </c>
      <c r="B135" s="84" t="s">
        <v>305</v>
      </c>
      <c r="C135" s="157" t="s">
        <v>309</v>
      </c>
      <c r="D135" s="107" t="s">
        <v>16</v>
      </c>
      <c r="E135" s="119" t="s">
        <v>35</v>
      </c>
      <c r="F135" s="83" t="s">
        <v>125</v>
      </c>
      <c r="G135" s="142" t="s">
        <v>129</v>
      </c>
      <c r="H135" s="83"/>
      <c r="I135" s="107"/>
      <c r="J135" s="107"/>
      <c r="K135" s="83" t="s">
        <v>126</v>
      </c>
      <c r="L135" s="119"/>
      <c r="M135" s="83"/>
      <c r="N135" s="85"/>
      <c r="O135" s="86">
        <v>210000</v>
      </c>
      <c r="P135" s="90"/>
      <c r="Q135" s="87" t="s">
        <v>507</v>
      </c>
    </row>
    <row r="136" spans="1:20" ht="75" x14ac:dyDescent="0.25">
      <c r="A136" s="9">
        <v>11</v>
      </c>
      <c r="B136" s="15" t="s">
        <v>305</v>
      </c>
      <c r="C136" s="158"/>
      <c r="D136" s="77" t="s">
        <v>16</v>
      </c>
      <c r="E136" s="29" t="s">
        <v>35</v>
      </c>
      <c r="F136" s="9" t="s">
        <v>125</v>
      </c>
      <c r="G136" s="78" t="s">
        <v>130</v>
      </c>
      <c r="H136" s="9"/>
      <c r="I136" s="77"/>
      <c r="J136" s="77"/>
      <c r="K136" s="9" t="s">
        <v>126</v>
      </c>
      <c r="L136" s="29"/>
      <c r="M136" s="9"/>
      <c r="N136" s="12"/>
      <c r="O136" s="13">
        <v>50000</v>
      </c>
      <c r="P136" s="90"/>
      <c r="Q136" s="14" t="s">
        <v>563</v>
      </c>
      <c r="S136" s="55"/>
    </row>
    <row r="137" spans="1:20" ht="210" x14ac:dyDescent="0.25">
      <c r="A137" s="9">
        <v>11</v>
      </c>
      <c r="B137" s="15" t="s">
        <v>305</v>
      </c>
      <c r="C137" s="158"/>
      <c r="D137" s="77" t="s">
        <v>16</v>
      </c>
      <c r="E137" s="29" t="s">
        <v>35</v>
      </c>
      <c r="F137" s="9" t="s">
        <v>125</v>
      </c>
      <c r="G137" s="78" t="s">
        <v>114</v>
      </c>
      <c r="H137" s="9"/>
      <c r="I137" s="77"/>
      <c r="J137" s="77"/>
      <c r="K137" s="9" t="s">
        <v>126</v>
      </c>
      <c r="L137" s="29"/>
      <c r="M137" s="9"/>
      <c r="N137" s="12"/>
      <c r="O137" s="13">
        <v>1920000</v>
      </c>
      <c r="P137" s="19" t="s">
        <v>310</v>
      </c>
      <c r="Q137" s="14" t="s">
        <v>775</v>
      </c>
    </row>
    <row r="138" spans="1:20" ht="60" x14ac:dyDescent="0.25">
      <c r="A138" s="9">
        <v>11</v>
      </c>
      <c r="B138" s="15" t="s">
        <v>305</v>
      </c>
      <c r="C138" s="158"/>
      <c r="D138" s="77" t="s">
        <v>16</v>
      </c>
      <c r="E138" s="29" t="s">
        <v>35</v>
      </c>
      <c r="F138" s="9" t="s">
        <v>125</v>
      </c>
      <c r="G138" s="78" t="s">
        <v>114</v>
      </c>
      <c r="H138" s="9"/>
      <c r="I138" s="77"/>
      <c r="J138" s="77"/>
      <c r="K138" s="9" t="s">
        <v>126</v>
      </c>
      <c r="L138" s="29"/>
      <c r="M138" s="9"/>
      <c r="N138" s="12"/>
      <c r="O138" s="13">
        <v>35000</v>
      </c>
      <c r="P138" s="19" t="s">
        <v>311</v>
      </c>
      <c r="Q138" s="14" t="s">
        <v>564</v>
      </c>
    </row>
    <row r="139" spans="1:20" ht="172.9" customHeight="1" x14ac:dyDescent="0.25">
      <c r="A139" s="9">
        <v>11</v>
      </c>
      <c r="B139" s="15" t="s">
        <v>305</v>
      </c>
      <c r="C139" s="158"/>
      <c r="D139" s="77">
        <v>231</v>
      </c>
      <c r="E139" s="29" t="s">
        <v>35</v>
      </c>
      <c r="F139" s="9">
        <v>4357</v>
      </c>
      <c r="G139" s="78">
        <v>5221</v>
      </c>
      <c r="H139" s="9"/>
      <c r="I139" s="77"/>
      <c r="J139" s="77"/>
      <c r="K139" s="29" t="s">
        <v>126</v>
      </c>
      <c r="L139" s="29"/>
      <c r="M139" s="9"/>
      <c r="N139" s="12"/>
      <c r="O139" s="13">
        <v>900000</v>
      </c>
      <c r="P139" s="19" t="s">
        <v>565</v>
      </c>
      <c r="Q139" s="189" t="s">
        <v>567</v>
      </c>
    </row>
    <row r="140" spans="1:20" ht="30" x14ac:dyDescent="0.25">
      <c r="A140" s="9">
        <v>11</v>
      </c>
      <c r="B140" s="15" t="s">
        <v>305</v>
      </c>
      <c r="C140" s="159"/>
      <c r="D140" s="77">
        <v>231</v>
      </c>
      <c r="E140" s="29" t="s">
        <v>35</v>
      </c>
      <c r="F140" s="9">
        <v>4359</v>
      </c>
      <c r="G140" s="78">
        <v>5221</v>
      </c>
      <c r="H140" s="9"/>
      <c r="I140" s="77"/>
      <c r="J140" s="77"/>
      <c r="K140" s="29" t="s">
        <v>126</v>
      </c>
      <c r="L140" s="29"/>
      <c r="M140" s="9"/>
      <c r="N140" s="12"/>
      <c r="O140" s="13">
        <v>350000</v>
      </c>
      <c r="P140" s="19" t="s">
        <v>566</v>
      </c>
      <c r="Q140" s="190"/>
      <c r="S140" s="55"/>
    </row>
    <row r="141" spans="1:20" ht="64.900000000000006" customHeight="1" x14ac:dyDescent="0.25">
      <c r="A141" s="9">
        <v>11</v>
      </c>
      <c r="B141" s="15" t="s">
        <v>305</v>
      </c>
      <c r="C141" s="20" t="s">
        <v>312</v>
      </c>
      <c r="D141" s="77" t="s">
        <v>16</v>
      </c>
      <c r="E141" s="29" t="s">
        <v>35</v>
      </c>
      <c r="F141" s="9" t="s">
        <v>128</v>
      </c>
      <c r="G141" s="78" t="s">
        <v>45</v>
      </c>
      <c r="H141" s="9"/>
      <c r="I141" s="77"/>
      <c r="J141" s="77"/>
      <c r="K141" s="9" t="s">
        <v>126</v>
      </c>
      <c r="L141" s="29"/>
      <c r="M141" s="9"/>
      <c r="N141" s="12"/>
      <c r="O141" s="13">
        <v>5000</v>
      </c>
      <c r="P141" s="11"/>
      <c r="Q141" s="14" t="s">
        <v>307</v>
      </c>
      <c r="S141" s="97">
        <f>SUM(O129:O141)</f>
        <v>3667000</v>
      </c>
      <c r="T141" t="s">
        <v>716</v>
      </c>
    </row>
    <row r="142" spans="1:20" x14ac:dyDescent="0.25">
      <c r="S142" s="98">
        <f>-S141</f>
        <v>-3667000</v>
      </c>
      <c r="T142" t="s">
        <v>719</v>
      </c>
    </row>
    <row r="143" spans="1:20" x14ac:dyDescent="0.25">
      <c r="C143" s="58" t="s">
        <v>11</v>
      </c>
    </row>
    <row r="144" spans="1:20" ht="47.25" customHeight="1" x14ac:dyDescent="0.25">
      <c r="A144" s="9">
        <v>2</v>
      </c>
      <c r="B144" s="91" t="s">
        <v>354</v>
      </c>
      <c r="C144" s="166" t="s">
        <v>355</v>
      </c>
      <c r="D144" s="77" t="s">
        <v>16</v>
      </c>
      <c r="E144" s="29" t="s">
        <v>17</v>
      </c>
      <c r="F144" s="9" t="s">
        <v>131</v>
      </c>
      <c r="G144" s="78" t="s">
        <v>71</v>
      </c>
      <c r="H144" s="9"/>
      <c r="I144" s="77"/>
      <c r="J144" s="77"/>
      <c r="K144" s="9"/>
      <c r="L144" s="29" t="s">
        <v>135</v>
      </c>
      <c r="M144" s="9"/>
      <c r="N144" s="13">
        <v>30000</v>
      </c>
      <c r="O144" s="13"/>
      <c r="P144" s="19" t="s">
        <v>356</v>
      </c>
      <c r="Q144" s="14" t="s">
        <v>568</v>
      </c>
    </row>
    <row r="145" spans="1:20" ht="28.9" customHeight="1" x14ac:dyDescent="0.25">
      <c r="A145" s="9">
        <v>2</v>
      </c>
      <c r="B145" s="15" t="s">
        <v>354</v>
      </c>
      <c r="C145" s="166"/>
      <c r="D145" s="77" t="s">
        <v>16</v>
      </c>
      <c r="E145" s="29" t="s">
        <v>17</v>
      </c>
      <c r="F145" s="9" t="s">
        <v>131</v>
      </c>
      <c r="G145" s="78" t="s">
        <v>72</v>
      </c>
      <c r="H145" s="9"/>
      <c r="I145" s="77"/>
      <c r="J145" s="77"/>
      <c r="K145" s="9"/>
      <c r="L145" s="29" t="s">
        <v>135</v>
      </c>
      <c r="M145" s="9"/>
      <c r="N145" s="13">
        <v>110000</v>
      </c>
      <c r="O145" s="13"/>
      <c r="P145" s="19" t="s">
        <v>357</v>
      </c>
      <c r="Q145" s="14" t="s">
        <v>569</v>
      </c>
    </row>
    <row r="146" spans="1:20" ht="35.25" customHeight="1" x14ac:dyDescent="0.25">
      <c r="A146" s="9">
        <v>2</v>
      </c>
      <c r="B146" s="15" t="s">
        <v>354</v>
      </c>
      <c r="C146" s="20" t="s">
        <v>358</v>
      </c>
      <c r="D146" s="77" t="s">
        <v>16</v>
      </c>
      <c r="E146" s="29" t="s">
        <v>17</v>
      </c>
      <c r="F146" s="9" t="s">
        <v>136</v>
      </c>
      <c r="G146" s="78" t="s">
        <v>71</v>
      </c>
      <c r="H146" s="9"/>
      <c r="I146" s="77"/>
      <c r="J146" s="77"/>
      <c r="K146" s="9"/>
      <c r="L146" s="29"/>
      <c r="M146" s="9"/>
      <c r="N146" s="13">
        <v>80000</v>
      </c>
      <c r="O146" s="13"/>
      <c r="P146" s="11"/>
      <c r="Q146" s="14" t="s">
        <v>570</v>
      </c>
      <c r="R146" s="44"/>
    </row>
    <row r="147" spans="1:20" ht="45" x14ac:dyDescent="0.25">
      <c r="A147" s="9">
        <v>2</v>
      </c>
      <c r="B147" s="15" t="s">
        <v>354</v>
      </c>
      <c r="C147" s="166" t="s">
        <v>359</v>
      </c>
      <c r="D147" s="77" t="s">
        <v>16</v>
      </c>
      <c r="E147" s="29" t="s">
        <v>17</v>
      </c>
      <c r="F147" s="9" t="s">
        <v>140</v>
      </c>
      <c r="G147" s="78" t="s">
        <v>71</v>
      </c>
      <c r="H147" s="9"/>
      <c r="I147" s="77"/>
      <c r="J147" s="77"/>
      <c r="K147" s="9"/>
      <c r="L147" s="29"/>
      <c r="M147" s="9"/>
      <c r="N147" s="13">
        <v>350000</v>
      </c>
      <c r="O147" s="13"/>
      <c r="P147" s="19" t="s">
        <v>360</v>
      </c>
      <c r="Q147" s="11" t="s">
        <v>571</v>
      </c>
    </row>
    <row r="148" spans="1:20" ht="45" x14ac:dyDescent="0.25">
      <c r="A148" s="9">
        <v>2</v>
      </c>
      <c r="B148" s="15" t="s">
        <v>354</v>
      </c>
      <c r="C148" s="166"/>
      <c r="D148" s="77" t="s">
        <v>16</v>
      </c>
      <c r="E148" s="29" t="s">
        <v>17</v>
      </c>
      <c r="F148" s="9" t="s">
        <v>141</v>
      </c>
      <c r="G148" s="78" t="s">
        <v>142</v>
      </c>
      <c r="H148" s="9"/>
      <c r="I148" s="77"/>
      <c r="J148" s="77"/>
      <c r="K148" s="9"/>
      <c r="L148" s="29"/>
      <c r="M148" s="9"/>
      <c r="N148" s="13">
        <v>10000</v>
      </c>
      <c r="O148" s="13"/>
      <c r="P148" s="19" t="s">
        <v>361</v>
      </c>
      <c r="Q148" s="11" t="s">
        <v>362</v>
      </c>
    </row>
    <row r="149" spans="1:20" ht="45" x14ac:dyDescent="0.25">
      <c r="A149" s="9">
        <v>2</v>
      </c>
      <c r="B149" s="15" t="s">
        <v>354</v>
      </c>
      <c r="C149" s="20" t="s">
        <v>363</v>
      </c>
      <c r="D149" s="77" t="s">
        <v>16</v>
      </c>
      <c r="E149" s="29" t="s">
        <v>17</v>
      </c>
      <c r="F149" s="9" t="s">
        <v>138</v>
      </c>
      <c r="G149" s="78" t="s">
        <v>71</v>
      </c>
      <c r="H149" s="9"/>
      <c r="I149" s="77"/>
      <c r="J149" s="77"/>
      <c r="K149" s="9"/>
      <c r="L149" s="29"/>
      <c r="M149" s="9"/>
      <c r="N149" s="13">
        <v>40000</v>
      </c>
      <c r="O149" s="13"/>
      <c r="P149" s="11"/>
      <c r="Q149" s="16" t="s">
        <v>572</v>
      </c>
    </row>
    <row r="150" spans="1:20" ht="45" x14ac:dyDescent="0.25">
      <c r="A150" s="9">
        <v>2</v>
      </c>
      <c r="B150" s="15" t="s">
        <v>354</v>
      </c>
      <c r="C150" s="20" t="s">
        <v>365</v>
      </c>
      <c r="D150" s="77" t="s">
        <v>16</v>
      </c>
      <c r="E150" s="29" t="s">
        <v>17</v>
      </c>
      <c r="F150" s="9" t="s">
        <v>84</v>
      </c>
      <c r="G150" s="78" t="s">
        <v>83</v>
      </c>
      <c r="H150" s="9"/>
      <c r="I150" s="77"/>
      <c r="J150" s="77"/>
      <c r="K150" s="9"/>
      <c r="L150" s="29" t="s">
        <v>137</v>
      </c>
      <c r="M150" s="9"/>
      <c r="N150" s="13">
        <v>7000</v>
      </c>
      <c r="O150" s="13"/>
      <c r="P150" s="11"/>
      <c r="Q150" s="21" t="s">
        <v>364</v>
      </c>
    </row>
    <row r="151" spans="1:20" ht="30" x14ac:dyDescent="0.25">
      <c r="A151" s="9">
        <v>2</v>
      </c>
      <c r="B151" s="15" t="s">
        <v>354</v>
      </c>
      <c r="C151" s="20" t="s">
        <v>368</v>
      </c>
      <c r="D151" s="77" t="s">
        <v>16</v>
      </c>
      <c r="E151" s="29" t="s">
        <v>17</v>
      </c>
      <c r="F151" s="9" t="s">
        <v>84</v>
      </c>
      <c r="G151" s="78" t="s">
        <v>83</v>
      </c>
      <c r="H151" s="9"/>
      <c r="I151" s="77"/>
      <c r="J151" s="77"/>
      <c r="K151" s="9"/>
      <c r="L151" s="29" t="s">
        <v>147</v>
      </c>
      <c r="M151" s="9"/>
      <c r="N151" s="13">
        <v>100000</v>
      </c>
      <c r="O151" s="13"/>
      <c r="P151" s="11"/>
      <c r="Q151" s="11" t="s">
        <v>573</v>
      </c>
    </row>
    <row r="152" spans="1:20" ht="60" x14ac:dyDescent="0.25">
      <c r="A152" s="9">
        <v>2</v>
      </c>
      <c r="B152" s="15" t="s">
        <v>354</v>
      </c>
      <c r="C152" s="20" t="s">
        <v>366</v>
      </c>
      <c r="D152" s="77" t="s">
        <v>16</v>
      </c>
      <c r="E152" s="29" t="s">
        <v>17</v>
      </c>
      <c r="F152" s="9" t="s">
        <v>84</v>
      </c>
      <c r="G152" s="78" t="s">
        <v>83</v>
      </c>
      <c r="H152" s="9"/>
      <c r="I152" s="77"/>
      <c r="J152" s="77"/>
      <c r="K152" s="9"/>
      <c r="L152" s="29" t="s">
        <v>139</v>
      </c>
      <c r="M152" s="9"/>
      <c r="N152" s="13">
        <v>5000</v>
      </c>
      <c r="O152" s="13"/>
      <c r="P152" s="11"/>
      <c r="Q152" s="16" t="s">
        <v>367</v>
      </c>
      <c r="S152" s="97">
        <f>SUM(N144:N152)</f>
        <v>732000</v>
      </c>
      <c r="T152" t="s">
        <v>717</v>
      </c>
    </row>
    <row r="153" spans="1:20" x14ac:dyDescent="0.25">
      <c r="A153" s="9">
        <v>2</v>
      </c>
      <c r="C153" s="58" t="s">
        <v>12</v>
      </c>
    </row>
    <row r="154" spans="1:20" ht="45" x14ac:dyDescent="0.25">
      <c r="A154" s="9">
        <v>2</v>
      </c>
      <c r="B154" s="15" t="s">
        <v>354</v>
      </c>
      <c r="C154" s="20" t="s">
        <v>369</v>
      </c>
      <c r="D154" s="77" t="s">
        <v>16</v>
      </c>
      <c r="E154" s="29" t="s">
        <v>35</v>
      </c>
      <c r="F154" s="9" t="s">
        <v>131</v>
      </c>
      <c r="G154" s="78" t="s">
        <v>61</v>
      </c>
      <c r="H154" s="9"/>
      <c r="I154" s="77"/>
      <c r="J154" s="77"/>
      <c r="K154" s="9"/>
      <c r="L154" s="29"/>
      <c r="M154" s="9"/>
      <c r="N154" s="12"/>
      <c r="O154" s="108">
        <v>20000</v>
      </c>
      <c r="P154" s="28" t="s">
        <v>132</v>
      </c>
      <c r="Q154" s="14" t="s">
        <v>574</v>
      </c>
      <c r="R154" s="38"/>
    </row>
    <row r="155" spans="1:20" ht="120" x14ac:dyDescent="0.25">
      <c r="A155" s="9">
        <v>2</v>
      </c>
      <c r="B155" s="15" t="s">
        <v>354</v>
      </c>
      <c r="C155" s="157" t="s">
        <v>369</v>
      </c>
      <c r="D155" s="77" t="s">
        <v>16</v>
      </c>
      <c r="E155" s="29" t="s">
        <v>35</v>
      </c>
      <c r="F155" s="9" t="s">
        <v>131</v>
      </c>
      <c r="G155" s="78" t="s">
        <v>133</v>
      </c>
      <c r="H155" s="9"/>
      <c r="I155" s="77"/>
      <c r="J155" s="77"/>
      <c r="K155" s="9" t="s">
        <v>134</v>
      </c>
      <c r="L155" s="29"/>
      <c r="M155" s="9"/>
      <c r="N155" s="12"/>
      <c r="O155" s="108">
        <v>400000</v>
      </c>
      <c r="P155" s="28" t="s">
        <v>508</v>
      </c>
      <c r="Q155" s="14" t="s">
        <v>575</v>
      </c>
    </row>
    <row r="156" spans="1:20" ht="129" customHeight="1" x14ac:dyDescent="0.25">
      <c r="A156" s="9">
        <v>2</v>
      </c>
      <c r="B156" s="15" t="s">
        <v>354</v>
      </c>
      <c r="C156" s="158"/>
      <c r="D156" s="77" t="s">
        <v>16</v>
      </c>
      <c r="E156" s="29" t="s">
        <v>35</v>
      </c>
      <c r="F156" s="9" t="s">
        <v>131</v>
      </c>
      <c r="G156" s="78" t="s">
        <v>68</v>
      </c>
      <c r="H156" s="9"/>
      <c r="I156" s="77"/>
      <c r="J156" s="77"/>
      <c r="K156" s="9" t="s">
        <v>134</v>
      </c>
      <c r="L156" s="29"/>
      <c r="M156" s="9"/>
      <c r="N156" s="12"/>
      <c r="O156" s="13">
        <v>600000</v>
      </c>
      <c r="P156" s="28" t="s">
        <v>370</v>
      </c>
      <c r="Q156" s="14" t="s">
        <v>591</v>
      </c>
      <c r="S156" s="55"/>
    </row>
    <row r="157" spans="1:20" ht="25.5" x14ac:dyDescent="0.25">
      <c r="A157" s="9">
        <v>2</v>
      </c>
      <c r="B157" s="15" t="s">
        <v>354</v>
      </c>
      <c r="C157" s="158"/>
      <c r="D157" s="77">
        <v>231</v>
      </c>
      <c r="E157" s="29" t="s">
        <v>35</v>
      </c>
      <c r="F157" s="9">
        <v>2143</v>
      </c>
      <c r="G157" s="78">
        <v>5139</v>
      </c>
      <c r="H157" s="9"/>
      <c r="I157" s="77"/>
      <c r="J157" s="77"/>
      <c r="K157" s="29" t="s">
        <v>134</v>
      </c>
      <c r="L157" s="29"/>
      <c r="M157" s="9"/>
      <c r="N157" s="12"/>
      <c r="O157" s="13">
        <v>200000</v>
      </c>
      <c r="P157" s="80" t="s">
        <v>592</v>
      </c>
      <c r="Q157" s="14" t="s">
        <v>593</v>
      </c>
      <c r="S157" s="55"/>
    </row>
    <row r="158" spans="1:20" ht="25.5" x14ac:dyDescent="0.25">
      <c r="A158" s="9">
        <v>2</v>
      </c>
      <c r="B158" s="15" t="s">
        <v>354</v>
      </c>
      <c r="C158" s="159"/>
      <c r="D158" s="77">
        <v>231</v>
      </c>
      <c r="E158" s="29">
        <v>800</v>
      </c>
      <c r="F158" s="9">
        <v>2143</v>
      </c>
      <c r="G158" s="78">
        <v>5194</v>
      </c>
      <c r="H158" s="9"/>
      <c r="I158" s="77"/>
      <c r="J158" s="77"/>
      <c r="K158" s="29" t="s">
        <v>134</v>
      </c>
      <c r="L158" s="29"/>
      <c r="M158" s="9"/>
      <c r="N158" s="12"/>
      <c r="O158" s="13">
        <v>90000</v>
      </c>
      <c r="P158" s="80" t="s">
        <v>594</v>
      </c>
      <c r="Q158" s="14" t="s">
        <v>595</v>
      </c>
      <c r="S158" s="55"/>
    </row>
    <row r="159" spans="1:20" ht="45" x14ac:dyDescent="0.25">
      <c r="A159" s="9">
        <v>2</v>
      </c>
      <c r="B159" s="15" t="s">
        <v>354</v>
      </c>
      <c r="C159" s="166" t="s">
        <v>371</v>
      </c>
      <c r="D159" s="77" t="s">
        <v>16</v>
      </c>
      <c r="E159" s="29" t="s">
        <v>35</v>
      </c>
      <c r="F159" s="9" t="s">
        <v>136</v>
      </c>
      <c r="G159" s="78" t="s">
        <v>61</v>
      </c>
      <c r="H159" s="9"/>
      <c r="I159" s="77"/>
      <c r="J159" s="77"/>
      <c r="K159" s="9"/>
      <c r="L159" s="29" t="s">
        <v>137</v>
      </c>
      <c r="M159" s="9"/>
      <c r="N159" s="12"/>
      <c r="O159" s="13">
        <v>95000</v>
      </c>
      <c r="P159" s="80" t="s">
        <v>509</v>
      </c>
      <c r="Q159" s="14" t="s">
        <v>510</v>
      </c>
    </row>
    <row r="160" spans="1:20" ht="33" customHeight="1" x14ac:dyDescent="0.25">
      <c r="A160" s="9"/>
      <c r="B160" s="15"/>
      <c r="C160" s="166"/>
      <c r="D160" s="77">
        <v>231</v>
      </c>
      <c r="E160" s="29" t="s">
        <v>35</v>
      </c>
      <c r="F160" s="9">
        <v>3315</v>
      </c>
      <c r="G160" s="78">
        <v>5139</v>
      </c>
      <c r="H160" s="9"/>
      <c r="I160" s="77"/>
      <c r="J160" s="77"/>
      <c r="K160" s="29" t="s">
        <v>134</v>
      </c>
      <c r="L160" s="29"/>
      <c r="M160" s="9"/>
      <c r="N160" s="12"/>
      <c r="O160" s="13">
        <v>20000</v>
      </c>
      <c r="P160" s="187" t="s">
        <v>372</v>
      </c>
      <c r="Q160" s="14" t="s">
        <v>724</v>
      </c>
    </row>
    <row r="161" spans="1:20" ht="60" x14ac:dyDescent="0.25">
      <c r="A161" s="9">
        <v>2</v>
      </c>
      <c r="B161" s="15" t="s">
        <v>354</v>
      </c>
      <c r="C161" s="166"/>
      <c r="D161" s="77" t="s">
        <v>16</v>
      </c>
      <c r="E161" s="29" t="s">
        <v>35</v>
      </c>
      <c r="F161" s="9" t="s">
        <v>136</v>
      </c>
      <c r="G161" s="78" t="s">
        <v>68</v>
      </c>
      <c r="H161" s="9"/>
      <c r="I161" s="77"/>
      <c r="J161" s="77"/>
      <c r="K161" s="9" t="s">
        <v>134</v>
      </c>
      <c r="L161" s="29"/>
      <c r="M161" s="9"/>
      <c r="N161" s="12"/>
      <c r="O161" s="13">
        <v>93000</v>
      </c>
      <c r="P161" s="188"/>
      <c r="Q161" s="11" t="s">
        <v>723</v>
      </c>
      <c r="S161" s="55"/>
    </row>
    <row r="162" spans="1:20" ht="105" x14ac:dyDescent="0.25">
      <c r="A162" s="9">
        <v>2</v>
      </c>
      <c r="B162" s="15" t="s">
        <v>354</v>
      </c>
      <c r="C162" s="157" t="s">
        <v>373</v>
      </c>
      <c r="D162" s="77" t="s">
        <v>16</v>
      </c>
      <c r="E162" s="29" t="s">
        <v>35</v>
      </c>
      <c r="F162" s="9" t="s">
        <v>140</v>
      </c>
      <c r="G162" s="78" t="s">
        <v>61</v>
      </c>
      <c r="H162" s="9"/>
      <c r="I162" s="77"/>
      <c r="J162" s="77"/>
      <c r="K162" s="9"/>
      <c r="L162" s="29"/>
      <c r="M162" s="9"/>
      <c r="N162" s="12"/>
      <c r="O162" s="13">
        <v>180000</v>
      </c>
      <c r="P162" s="175" t="s">
        <v>793</v>
      </c>
      <c r="Q162" s="14" t="s">
        <v>725</v>
      </c>
    </row>
    <row r="163" spans="1:20" ht="105" x14ac:dyDescent="0.25">
      <c r="A163" s="9">
        <v>2</v>
      </c>
      <c r="B163" s="15" t="s">
        <v>354</v>
      </c>
      <c r="C163" s="158"/>
      <c r="D163" s="77" t="s">
        <v>16</v>
      </c>
      <c r="E163" s="29" t="s">
        <v>35</v>
      </c>
      <c r="F163" s="9" t="s">
        <v>140</v>
      </c>
      <c r="G163" s="78" t="s">
        <v>143</v>
      </c>
      <c r="H163" s="9"/>
      <c r="I163" s="77"/>
      <c r="J163" s="77"/>
      <c r="K163" s="9" t="s">
        <v>134</v>
      </c>
      <c r="L163" s="29"/>
      <c r="M163" s="9"/>
      <c r="N163" s="12"/>
      <c r="O163" s="13">
        <v>195000</v>
      </c>
      <c r="P163" s="179"/>
      <c r="Q163" s="14" t="s">
        <v>726</v>
      </c>
    </row>
    <row r="164" spans="1:20" ht="105" x14ac:dyDescent="0.25">
      <c r="A164" s="9">
        <v>2</v>
      </c>
      <c r="B164" s="15" t="s">
        <v>354</v>
      </c>
      <c r="C164" s="159"/>
      <c r="D164" s="77" t="s">
        <v>16</v>
      </c>
      <c r="E164" s="29" t="s">
        <v>35</v>
      </c>
      <c r="F164" s="9" t="s">
        <v>140</v>
      </c>
      <c r="G164" s="78" t="s">
        <v>64</v>
      </c>
      <c r="H164" s="9"/>
      <c r="I164" s="77"/>
      <c r="J164" s="77"/>
      <c r="K164" s="9" t="s">
        <v>134</v>
      </c>
      <c r="L164" s="29"/>
      <c r="M164" s="9"/>
      <c r="N164" s="12"/>
      <c r="O164" s="13">
        <v>119000</v>
      </c>
      <c r="P164" s="179"/>
      <c r="Q164" s="14" t="s">
        <v>576</v>
      </c>
    </row>
    <row r="165" spans="1:20" s="59" customFormat="1" ht="75" x14ac:dyDescent="0.25">
      <c r="A165" s="9">
        <v>2</v>
      </c>
      <c r="B165" s="67" t="s">
        <v>354</v>
      </c>
      <c r="C165" s="158" t="s">
        <v>373</v>
      </c>
      <c r="D165" s="147" t="s">
        <v>16</v>
      </c>
      <c r="E165" s="120" t="s">
        <v>35</v>
      </c>
      <c r="F165" s="62" t="s">
        <v>140</v>
      </c>
      <c r="G165" s="143" t="s">
        <v>68</v>
      </c>
      <c r="H165" s="62"/>
      <c r="I165" s="147"/>
      <c r="J165" s="147"/>
      <c r="K165" s="62" t="s">
        <v>134</v>
      </c>
      <c r="L165" s="120"/>
      <c r="M165" s="62"/>
      <c r="N165" s="64"/>
      <c r="O165" s="65">
        <v>3814000</v>
      </c>
      <c r="P165" s="179"/>
      <c r="Q165" s="41" t="s">
        <v>759</v>
      </c>
      <c r="S165" s="60"/>
    </row>
    <row r="166" spans="1:20" s="59" customFormat="1" ht="105" x14ac:dyDescent="0.25">
      <c r="A166" s="9">
        <v>2</v>
      </c>
      <c r="B166" s="67" t="s">
        <v>354</v>
      </c>
      <c r="C166" s="158"/>
      <c r="D166" s="147" t="s">
        <v>16</v>
      </c>
      <c r="E166" s="120" t="s">
        <v>35</v>
      </c>
      <c r="F166" s="62" t="s">
        <v>140</v>
      </c>
      <c r="G166" s="143" t="s">
        <v>69</v>
      </c>
      <c r="H166" s="62"/>
      <c r="I166" s="147"/>
      <c r="J166" s="147"/>
      <c r="K166" s="62" t="s">
        <v>134</v>
      </c>
      <c r="L166" s="120"/>
      <c r="M166" s="62"/>
      <c r="N166" s="64"/>
      <c r="O166" s="65">
        <v>15000</v>
      </c>
      <c r="P166" s="179"/>
      <c r="Q166" s="41" t="s">
        <v>511</v>
      </c>
      <c r="S166" s="68"/>
    </row>
    <row r="167" spans="1:20" s="59" customFormat="1" ht="30" x14ac:dyDescent="0.25">
      <c r="A167" s="9">
        <v>2</v>
      </c>
      <c r="B167" s="67" t="s">
        <v>354</v>
      </c>
      <c r="C167" s="158"/>
      <c r="D167" s="147" t="s">
        <v>16</v>
      </c>
      <c r="E167" s="120" t="s">
        <v>35</v>
      </c>
      <c r="F167" s="62" t="s">
        <v>141</v>
      </c>
      <c r="G167" s="143" t="s">
        <v>61</v>
      </c>
      <c r="H167" s="62"/>
      <c r="I167" s="147"/>
      <c r="J167" s="147"/>
      <c r="K167" s="62"/>
      <c r="L167" s="120"/>
      <c r="M167" s="62"/>
      <c r="N167" s="64"/>
      <c r="O167" s="65">
        <v>3000</v>
      </c>
      <c r="P167" s="170" t="s">
        <v>805</v>
      </c>
      <c r="Q167" s="66" t="s">
        <v>488</v>
      </c>
      <c r="S167" s="60"/>
    </row>
    <row r="168" spans="1:20" s="59" customFormat="1" ht="45" x14ac:dyDescent="0.25">
      <c r="A168" s="9">
        <v>2</v>
      </c>
      <c r="B168" s="67" t="s">
        <v>354</v>
      </c>
      <c r="C168" s="158"/>
      <c r="D168" s="147" t="s">
        <v>16</v>
      </c>
      <c r="E168" s="120" t="s">
        <v>35</v>
      </c>
      <c r="F168" s="62" t="s">
        <v>141</v>
      </c>
      <c r="G168" s="143" t="s">
        <v>143</v>
      </c>
      <c r="H168" s="62"/>
      <c r="I168" s="147"/>
      <c r="J168" s="147"/>
      <c r="K168" s="62" t="s">
        <v>134</v>
      </c>
      <c r="L168" s="120"/>
      <c r="M168" s="62"/>
      <c r="N168" s="64"/>
      <c r="O168" s="65">
        <v>13000</v>
      </c>
      <c r="P168" s="178"/>
      <c r="Q168" s="66" t="s">
        <v>489</v>
      </c>
      <c r="S168" s="60"/>
    </row>
    <row r="169" spans="1:20" s="59" customFormat="1" ht="45" x14ac:dyDescent="0.25">
      <c r="A169" s="9">
        <v>2</v>
      </c>
      <c r="B169" s="67" t="s">
        <v>354</v>
      </c>
      <c r="C169" s="158"/>
      <c r="D169" s="147" t="s">
        <v>16</v>
      </c>
      <c r="E169" s="120" t="s">
        <v>35</v>
      </c>
      <c r="F169" s="62" t="s">
        <v>141</v>
      </c>
      <c r="G169" s="143" t="s">
        <v>64</v>
      </c>
      <c r="H169" s="62"/>
      <c r="I169" s="147"/>
      <c r="J169" s="147"/>
      <c r="K169" s="62" t="s">
        <v>134</v>
      </c>
      <c r="L169" s="120"/>
      <c r="M169" s="62"/>
      <c r="N169" s="64"/>
      <c r="O169" s="65">
        <v>7000</v>
      </c>
      <c r="P169" s="178"/>
      <c r="Q169" s="41" t="s">
        <v>490</v>
      </c>
      <c r="S169" s="60"/>
    </row>
    <row r="170" spans="1:20" s="59" customFormat="1" ht="75" customHeight="1" x14ac:dyDescent="0.25">
      <c r="A170" s="9">
        <v>2</v>
      </c>
      <c r="B170" s="67" t="s">
        <v>354</v>
      </c>
      <c r="C170" s="158"/>
      <c r="D170" s="147" t="s">
        <v>16</v>
      </c>
      <c r="E170" s="120" t="s">
        <v>35</v>
      </c>
      <c r="F170" s="62" t="s">
        <v>141</v>
      </c>
      <c r="G170" s="143" t="s">
        <v>68</v>
      </c>
      <c r="H170" s="62"/>
      <c r="I170" s="147"/>
      <c r="J170" s="147"/>
      <c r="K170" s="62" t="s">
        <v>134</v>
      </c>
      <c r="L170" s="120"/>
      <c r="M170" s="62"/>
      <c r="N170" s="64"/>
      <c r="O170" s="65">
        <v>644000</v>
      </c>
      <c r="P170" s="178"/>
      <c r="Q170" s="41" t="s">
        <v>512</v>
      </c>
      <c r="S170" s="60"/>
    </row>
    <row r="171" spans="1:20" s="59" customFormat="1" ht="45" x14ac:dyDescent="0.25">
      <c r="A171" s="9">
        <v>2</v>
      </c>
      <c r="B171" s="67" t="s">
        <v>354</v>
      </c>
      <c r="C171" s="158"/>
      <c r="D171" s="147" t="s">
        <v>16</v>
      </c>
      <c r="E171" s="120" t="s">
        <v>35</v>
      </c>
      <c r="F171" s="62" t="s">
        <v>141</v>
      </c>
      <c r="G171" s="143" t="s">
        <v>68</v>
      </c>
      <c r="H171" s="62"/>
      <c r="I171" s="147"/>
      <c r="J171" s="147"/>
      <c r="K171" s="62" t="s">
        <v>134</v>
      </c>
      <c r="L171" s="120"/>
      <c r="M171" s="62"/>
      <c r="N171" s="64"/>
      <c r="O171" s="65">
        <v>60000</v>
      </c>
      <c r="P171" s="178"/>
      <c r="Q171" s="41" t="s">
        <v>491</v>
      </c>
      <c r="S171" s="68"/>
    </row>
    <row r="172" spans="1:20" s="59" customFormat="1" ht="30" x14ac:dyDescent="0.25">
      <c r="A172" s="9">
        <v>2</v>
      </c>
      <c r="B172" s="67" t="s">
        <v>354</v>
      </c>
      <c r="C172" s="158"/>
      <c r="D172" s="147" t="s">
        <v>16</v>
      </c>
      <c r="E172" s="120" t="s">
        <v>35</v>
      </c>
      <c r="F172" s="62" t="s">
        <v>141</v>
      </c>
      <c r="G172" s="143" t="s">
        <v>69</v>
      </c>
      <c r="H172" s="62"/>
      <c r="I172" s="147"/>
      <c r="J172" s="147"/>
      <c r="K172" s="62" t="s">
        <v>134</v>
      </c>
      <c r="L172" s="120"/>
      <c r="M172" s="62"/>
      <c r="N172" s="64"/>
      <c r="O172" s="65">
        <v>10000</v>
      </c>
      <c r="P172" s="178"/>
      <c r="Q172" s="41" t="s">
        <v>492</v>
      </c>
      <c r="S172" s="68"/>
      <c r="T172" s="94"/>
    </row>
    <row r="173" spans="1:20" ht="30" x14ac:dyDescent="0.25">
      <c r="A173" s="9">
        <v>2</v>
      </c>
      <c r="B173" s="15" t="s">
        <v>354</v>
      </c>
      <c r="C173" s="166" t="s">
        <v>375</v>
      </c>
      <c r="D173" s="77" t="s">
        <v>16</v>
      </c>
      <c r="E173" s="29" t="s">
        <v>35</v>
      </c>
      <c r="F173" s="9" t="s">
        <v>138</v>
      </c>
      <c r="G173" s="78" t="s">
        <v>73</v>
      </c>
      <c r="H173" s="9"/>
      <c r="I173" s="77"/>
      <c r="J173" s="77"/>
      <c r="K173" s="9" t="s">
        <v>134</v>
      </c>
      <c r="L173" s="29"/>
      <c r="M173" s="9"/>
      <c r="N173" s="12"/>
      <c r="O173" s="13">
        <v>500000</v>
      </c>
      <c r="P173" s="170" t="s">
        <v>577</v>
      </c>
      <c r="Q173" s="14" t="s">
        <v>376</v>
      </c>
    </row>
    <row r="174" spans="1:20" ht="30" x14ac:dyDescent="0.25">
      <c r="A174" s="9">
        <v>2</v>
      </c>
      <c r="B174" s="15" t="s">
        <v>354</v>
      </c>
      <c r="C174" s="166"/>
      <c r="D174" s="77" t="s">
        <v>16</v>
      </c>
      <c r="E174" s="29" t="s">
        <v>35</v>
      </c>
      <c r="F174" s="9" t="s">
        <v>138</v>
      </c>
      <c r="G174" s="78" t="s">
        <v>68</v>
      </c>
      <c r="H174" s="9"/>
      <c r="I174" s="77"/>
      <c r="J174" s="77"/>
      <c r="K174" s="9" t="s">
        <v>134</v>
      </c>
      <c r="L174" s="29"/>
      <c r="M174" s="9"/>
      <c r="N174" s="12"/>
      <c r="O174" s="13">
        <v>91000</v>
      </c>
      <c r="P174" s="170"/>
      <c r="Q174" s="11" t="s">
        <v>377</v>
      </c>
      <c r="S174" s="55"/>
    </row>
    <row r="175" spans="1:20" ht="45" x14ac:dyDescent="0.25">
      <c r="A175" s="9">
        <v>2</v>
      </c>
      <c r="B175" s="15" t="s">
        <v>354</v>
      </c>
      <c r="C175" s="157" t="s">
        <v>374</v>
      </c>
      <c r="D175" s="77" t="s">
        <v>16</v>
      </c>
      <c r="E175" s="29" t="s">
        <v>35</v>
      </c>
      <c r="F175" s="9" t="s">
        <v>148</v>
      </c>
      <c r="G175" s="78" t="s">
        <v>74</v>
      </c>
      <c r="H175" s="9"/>
      <c r="I175" s="77"/>
      <c r="J175" s="77"/>
      <c r="K175" s="9"/>
      <c r="L175" s="29"/>
      <c r="M175" s="9"/>
      <c r="N175" s="12"/>
      <c r="O175" s="13">
        <v>150000</v>
      </c>
      <c r="P175" s="170" t="s">
        <v>626</v>
      </c>
      <c r="Q175" s="14" t="s">
        <v>378</v>
      </c>
    </row>
    <row r="176" spans="1:20" ht="30" x14ac:dyDescent="0.25">
      <c r="A176" s="9">
        <v>2</v>
      </c>
      <c r="B176" s="15" t="s">
        <v>354</v>
      </c>
      <c r="C176" s="158"/>
      <c r="D176" s="77" t="s">
        <v>16</v>
      </c>
      <c r="E176" s="29" t="s">
        <v>35</v>
      </c>
      <c r="F176" s="9" t="s">
        <v>148</v>
      </c>
      <c r="G176" s="78" t="s">
        <v>75</v>
      </c>
      <c r="H176" s="9"/>
      <c r="I176" s="77"/>
      <c r="J176" s="77"/>
      <c r="K176" s="9"/>
      <c r="L176" s="29"/>
      <c r="M176" s="9"/>
      <c r="N176" s="12"/>
      <c r="O176" s="13">
        <v>37500</v>
      </c>
      <c r="P176" s="170"/>
      <c r="Q176" s="37" t="s">
        <v>379</v>
      </c>
    </row>
    <row r="177" spans="1:20" ht="30" x14ac:dyDescent="0.25">
      <c r="A177" s="9">
        <v>2</v>
      </c>
      <c r="B177" s="15" t="s">
        <v>354</v>
      </c>
      <c r="C177" s="158"/>
      <c r="D177" s="77" t="s">
        <v>16</v>
      </c>
      <c r="E177" s="29" t="s">
        <v>35</v>
      </c>
      <c r="F177" s="9" t="s">
        <v>148</v>
      </c>
      <c r="G177" s="78" t="s">
        <v>76</v>
      </c>
      <c r="H177" s="9"/>
      <c r="I177" s="77"/>
      <c r="J177" s="77"/>
      <c r="K177" s="9"/>
      <c r="L177" s="29"/>
      <c r="M177" s="9"/>
      <c r="N177" s="12"/>
      <c r="O177" s="13">
        <v>13500</v>
      </c>
      <c r="P177" s="170"/>
      <c r="Q177" s="37" t="s">
        <v>380</v>
      </c>
    </row>
    <row r="178" spans="1:20" ht="60" x14ac:dyDescent="0.25">
      <c r="A178" s="9">
        <v>2</v>
      </c>
      <c r="B178" s="15" t="s">
        <v>354</v>
      </c>
      <c r="C178" s="158"/>
      <c r="D178" s="77" t="s">
        <v>16</v>
      </c>
      <c r="E178" s="29" t="s">
        <v>35</v>
      </c>
      <c r="F178" s="9" t="s">
        <v>148</v>
      </c>
      <c r="G178" s="78" t="s">
        <v>61</v>
      </c>
      <c r="H178" s="9"/>
      <c r="I178" s="77"/>
      <c r="J178" s="77"/>
      <c r="K178" s="9"/>
      <c r="L178" s="29"/>
      <c r="M178" s="9"/>
      <c r="N178" s="12"/>
      <c r="O178" s="13">
        <v>72000</v>
      </c>
      <c r="P178" s="170"/>
      <c r="Q178" s="21" t="s">
        <v>381</v>
      </c>
    </row>
    <row r="179" spans="1:20" ht="60" x14ac:dyDescent="0.25">
      <c r="A179" s="9">
        <v>2</v>
      </c>
      <c r="B179" s="15" t="s">
        <v>354</v>
      </c>
      <c r="C179" s="158"/>
      <c r="D179" s="77" t="s">
        <v>16</v>
      </c>
      <c r="E179" s="29" t="s">
        <v>35</v>
      </c>
      <c r="F179" s="9" t="s">
        <v>148</v>
      </c>
      <c r="G179" s="78" t="s">
        <v>62</v>
      </c>
      <c r="H179" s="9"/>
      <c r="I179" s="77"/>
      <c r="J179" s="77"/>
      <c r="K179" s="9" t="s">
        <v>134</v>
      </c>
      <c r="L179" s="29"/>
      <c r="M179" s="9"/>
      <c r="N179" s="12"/>
      <c r="O179" s="13">
        <v>100000</v>
      </c>
      <c r="P179" s="170"/>
      <c r="Q179" s="14" t="s">
        <v>382</v>
      </c>
    </row>
    <row r="180" spans="1:20" ht="75" x14ac:dyDescent="0.25">
      <c r="A180" s="9">
        <v>2</v>
      </c>
      <c r="B180" s="15" t="s">
        <v>354</v>
      </c>
      <c r="C180" s="158"/>
      <c r="D180" s="77" t="s">
        <v>16</v>
      </c>
      <c r="E180" s="29" t="s">
        <v>35</v>
      </c>
      <c r="F180" s="9" t="s">
        <v>148</v>
      </c>
      <c r="G180" s="78" t="s">
        <v>64</v>
      </c>
      <c r="H180" s="9"/>
      <c r="I180" s="77"/>
      <c r="J180" s="77"/>
      <c r="K180" s="9" t="s">
        <v>134</v>
      </c>
      <c r="L180" s="29"/>
      <c r="M180" s="9"/>
      <c r="N180" s="12"/>
      <c r="O180" s="13">
        <v>150000</v>
      </c>
      <c r="P180" s="170"/>
      <c r="Q180" s="14" t="s">
        <v>578</v>
      </c>
    </row>
    <row r="181" spans="1:20" ht="25.5" x14ac:dyDescent="0.25">
      <c r="A181" s="9">
        <v>2</v>
      </c>
      <c r="B181" s="15" t="s">
        <v>354</v>
      </c>
      <c r="C181" s="159"/>
      <c r="D181" s="77">
        <v>231</v>
      </c>
      <c r="E181" s="29" t="s">
        <v>35</v>
      </c>
      <c r="F181" s="9">
        <v>3392</v>
      </c>
      <c r="G181" s="78">
        <v>5169</v>
      </c>
      <c r="H181" s="9"/>
      <c r="I181" s="77"/>
      <c r="J181" s="77"/>
      <c r="K181" s="29" t="s">
        <v>134</v>
      </c>
      <c r="L181" s="29"/>
      <c r="M181" s="9"/>
      <c r="N181" s="12"/>
      <c r="O181" s="13">
        <v>100000</v>
      </c>
      <c r="P181" s="19" t="s">
        <v>625</v>
      </c>
      <c r="Q181" s="14" t="s">
        <v>624</v>
      </c>
      <c r="S181" s="55"/>
    </row>
    <row r="182" spans="1:20" ht="30" x14ac:dyDescent="0.25">
      <c r="A182" s="9">
        <v>2</v>
      </c>
      <c r="B182" s="15" t="s">
        <v>354</v>
      </c>
      <c r="C182" s="176" t="s">
        <v>579</v>
      </c>
      <c r="D182" s="77" t="s">
        <v>16</v>
      </c>
      <c r="E182" s="29" t="s">
        <v>35</v>
      </c>
      <c r="F182" s="9" t="s">
        <v>144</v>
      </c>
      <c r="G182" s="78" t="s">
        <v>145</v>
      </c>
      <c r="H182" s="9"/>
      <c r="I182" s="77"/>
      <c r="J182" s="77"/>
      <c r="K182" s="9" t="s">
        <v>134</v>
      </c>
      <c r="L182" s="29" t="s">
        <v>146</v>
      </c>
      <c r="M182" s="9"/>
      <c r="N182" s="12"/>
      <c r="O182" s="13">
        <v>600000</v>
      </c>
      <c r="P182" s="28" t="s">
        <v>383</v>
      </c>
      <c r="Q182" s="37" t="s">
        <v>580</v>
      </c>
      <c r="R182" s="38"/>
    </row>
    <row r="183" spans="1:20" ht="66" customHeight="1" x14ac:dyDescent="0.25">
      <c r="A183" s="9">
        <v>2</v>
      </c>
      <c r="B183" s="15" t="s">
        <v>354</v>
      </c>
      <c r="C183" s="184"/>
      <c r="D183" s="77" t="s">
        <v>16</v>
      </c>
      <c r="E183" s="29" t="s">
        <v>35</v>
      </c>
      <c r="F183" s="9" t="s">
        <v>149</v>
      </c>
      <c r="G183" s="78" t="s">
        <v>145</v>
      </c>
      <c r="H183" s="9"/>
      <c r="I183" s="77"/>
      <c r="J183" s="77"/>
      <c r="K183" s="9" t="s">
        <v>134</v>
      </c>
      <c r="L183" s="29"/>
      <c r="M183" s="9"/>
      <c r="N183" s="12"/>
      <c r="O183" s="13">
        <v>3110000</v>
      </c>
      <c r="P183" s="28" t="s">
        <v>385</v>
      </c>
      <c r="Q183" s="14" t="s">
        <v>581</v>
      </c>
    </row>
    <row r="184" spans="1:20" ht="129.75" customHeight="1" x14ac:dyDescent="0.25">
      <c r="A184" s="9">
        <v>2</v>
      </c>
      <c r="B184" s="15" t="s">
        <v>354</v>
      </c>
      <c r="C184" s="184"/>
      <c r="D184" s="77">
        <v>231</v>
      </c>
      <c r="E184" s="29" t="s">
        <v>35</v>
      </c>
      <c r="F184" s="9">
        <v>3429</v>
      </c>
      <c r="G184" s="78">
        <v>5229</v>
      </c>
      <c r="H184" s="9"/>
      <c r="I184" s="77"/>
      <c r="J184" s="77"/>
      <c r="K184" s="9">
        <v>500</v>
      </c>
      <c r="L184" s="29"/>
      <c r="M184" s="9"/>
      <c r="N184" s="12"/>
      <c r="O184" s="13">
        <v>100000</v>
      </c>
      <c r="P184" s="28" t="s">
        <v>582</v>
      </c>
      <c r="Q184" s="14" t="s">
        <v>794</v>
      </c>
    </row>
    <row r="185" spans="1:20" ht="30" x14ac:dyDescent="0.25">
      <c r="A185" s="9">
        <v>2</v>
      </c>
      <c r="B185" s="15" t="s">
        <v>354</v>
      </c>
      <c r="C185" s="177"/>
      <c r="D185" s="77" t="s">
        <v>16</v>
      </c>
      <c r="E185" s="29" t="s">
        <v>35</v>
      </c>
      <c r="F185" s="9" t="s">
        <v>149</v>
      </c>
      <c r="G185" s="78" t="s">
        <v>145</v>
      </c>
      <c r="H185" s="9"/>
      <c r="I185" s="77"/>
      <c r="J185" s="77"/>
      <c r="K185" s="9" t="s">
        <v>134</v>
      </c>
      <c r="L185" s="29"/>
      <c r="M185" s="9"/>
      <c r="N185" s="12"/>
      <c r="O185" s="13">
        <v>1000000</v>
      </c>
      <c r="P185" s="28" t="s">
        <v>384</v>
      </c>
      <c r="Q185" s="14" t="s">
        <v>150</v>
      </c>
      <c r="S185" s="97">
        <f>SUM(O154:O185)</f>
        <v>12602000</v>
      </c>
      <c r="T185" t="s">
        <v>716</v>
      </c>
    </row>
    <row r="186" spans="1:20" x14ac:dyDescent="0.25">
      <c r="S186" s="98">
        <f>S152-S185</f>
        <v>-11870000</v>
      </c>
      <c r="T186" t="s">
        <v>719</v>
      </c>
    </row>
    <row r="187" spans="1:20" x14ac:dyDescent="0.25">
      <c r="C187" s="58" t="s">
        <v>11</v>
      </c>
    </row>
    <row r="188" spans="1:20" ht="30" x14ac:dyDescent="0.25">
      <c r="A188" s="9">
        <v>10</v>
      </c>
      <c r="B188" s="95" t="s">
        <v>386</v>
      </c>
      <c r="C188" s="20" t="s">
        <v>387</v>
      </c>
      <c r="D188" s="77" t="s">
        <v>16</v>
      </c>
      <c r="E188" s="29" t="s">
        <v>17</v>
      </c>
      <c r="F188" s="9" t="s">
        <v>158</v>
      </c>
      <c r="G188" s="78" t="s">
        <v>159</v>
      </c>
      <c r="H188" s="9"/>
      <c r="I188" s="77"/>
      <c r="J188" s="77"/>
      <c r="K188" s="9"/>
      <c r="L188" s="29"/>
      <c r="M188" s="9"/>
      <c r="N188" s="13">
        <v>280000</v>
      </c>
      <c r="O188" s="13"/>
      <c r="P188" s="11"/>
      <c r="Q188" s="11" t="s">
        <v>388</v>
      </c>
      <c r="S188" s="97">
        <v>280000</v>
      </c>
      <c r="T188" t="s">
        <v>717</v>
      </c>
    </row>
    <row r="189" spans="1:20" x14ac:dyDescent="0.25">
      <c r="A189" s="9">
        <v>10</v>
      </c>
      <c r="C189" s="58" t="s">
        <v>12</v>
      </c>
    </row>
    <row r="190" spans="1:20" ht="112.5" customHeight="1" x14ac:dyDescent="0.25">
      <c r="A190" s="9">
        <v>10</v>
      </c>
      <c r="B190" s="15" t="s">
        <v>386</v>
      </c>
      <c r="C190" s="157" t="s">
        <v>389</v>
      </c>
      <c r="D190" s="77" t="s">
        <v>16</v>
      </c>
      <c r="E190" s="29" t="s">
        <v>35</v>
      </c>
      <c r="F190" s="9" t="s">
        <v>158</v>
      </c>
      <c r="G190" s="78" t="s">
        <v>74</v>
      </c>
      <c r="H190" s="9"/>
      <c r="I190" s="77"/>
      <c r="J190" s="77"/>
      <c r="K190" s="9"/>
      <c r="L190" s="29"/>
      <c r="M190" s="9"/>
      <c r="N190" s="12"/>
      <c r="O190" s="13">
        <v>5293000</v>
      </c>
      <c r="P190" s="178"/>
      <c r="Q190" s="14" t="s">
        <v>807</v>
      </c>
    </row>
    <row r="191" spans="1:20" ht="45" x14ac:dyDescent="0.25">
      <c r="A191" s="9">
        <v>10</v>
      </c>
      <c r="B191" s="15" t="s">
        <v>386</v>
      </c>
      <c r="C191" s="158"/>
      <c r="D191" s="77" t="s">
        <v>16</v>
      </c>
      <c r="E191" s="29" t="s">
        <v>35</v>
      </c>
      <c r="F191" s="9" t="s">
        <v>158</v>
      </c>
      <c r="G191" s="78" t="s">
        <v>75</v>
      </c>
      <c r="H191" s="9"/>
      <c r="I191" s="77"/>
      <c r="J191" s="77"/>
      <c r="K191" s="9"/>
      <c r="L191" s="29"/>
      <c r="M191" s="9"/>
      <c r="N191" s="12"/>
      <c r="O191" s="13">
        <v>1324000</v>
      </c>
      <c r="P191" s="178"/>
      <c r="Q191" s="39" t="s">
        <v>315</v>
      </c>
    </row>
    <row r="192" spans="1:20" ht="45" x14ac:dyDescent="0.25">
      <c r="A192" s="9">
        <v>10</v>
      </c>
      <c r="B192" s="15" t="s">
        <v>386</v>
      </c>
      <c r="C192" s="159"/>
      <c r="D192" s="77" t="s">
        <v>16</v>
      </c>
      <c r="E192" s="29" t="s">
        <v>35</v>
      </c>
      <c r="F192" s="9" t="s">
        <v>158</v>
      </c>
      <c r="G192" s="78" t="s">
        <v>76</v>
      </c>
      <c r="H192" s="9"/>
      <c r="I192" s="77"/>
      <c r="J192" s="77"/>
      <c r="K192" s="9"/>
      <c r="L192" s="29"/>
      <c r="M192" s="9"/>
      <c r="N192" s="12"/>
      <c r="O192" s="13">
        <v>477000</v>
      </c>
      <c r="P192" s="178"/>
      <c r="Q192" s="39" t="s">
        <v>316</v>
      </c>
      <c r="S192" s="55"/>
    </row>
    <row r="193" spans="1:20" ht="45" x14ac:dyDescent="0.25">
      <c r="A193" s="9">
        <v>10</v>
      </c>
      <c r="B193" s="15" t="s">
        <v>386</v>
      </c>
      <c r="C193" s="157" t="s">
        <v>389</v>
      </c>
      <c r="D193" s="77" t="s">
        <v>16</v>
      </c>
      <c r="E193" s="29" t="s">
        <v>35</v>
      </c>
      <c r="F193" s="9" t="s">
        <v>158</v>
      </c>
      <c r="G193" s="78" t="s">
        <v>77</v>
      </c>
      <c r="H193" s="9"/>
      <c r="I193" s="77"/>
      <c r="J193" s="77"/>
      <c r="K193" s="9" t="s">
        <v>160</v>
      </c>
      <c r="L193" s="29"/>
      <c r="M193" s="9"/>
      <c r="N193" s="12"/>
      <c r="O193" s="13">
        <v>3000</v>
      </c>
      <c r="P193" s="170"/>
      <c r="Q193" s="21" t="s">
        <v>390</v>
      </c>
    </row>
    <row r="194" spans="1:20" ht="60" x14ac:dyDescent="0.25">
      <c r="A194" s="9">
        <v>10</v>
      </c>
      <c r="B194" s="15" t="s">
        <v>386</v>
      </c>
      <c r="C194" s="158"/>
      <c r="D194" s="77" t="s">
        <v>16</v>
      </c>
      <c r="E194" s="29" t="s">
        <v>35</v>
      </c>
      <c r="F194" s="9" t="s">
        <v>158</v>
      </c>
      <c r="G194" s="78" t="s">
        <v>161</v>
      </c>
      <c r="H194" s="9"/>
      <c r="I194" s="77"/>
      <c r="J194" s="77"/>
      <c r="K194" s="9" t="s">
        <v>160</v>
      </c>
      <c r="L194" s="29"/>
      <c r="M194" s="9"/>
      <c r="N194" s="12"/>
      <c r="O194" s="13">
        <v>190000</v>
      </c>
      <c r="P194" s="170"/>
      <c r="Q194" s="21" t="s">
        <v>731</v>
      </c>
      <c r="R194" s="69"/>
    </row>
    <row r="195" spans="1:20" ht="30" x14ac:dyDescent="0.25">
      <c r="A195" s="9">
        <v>10</v>
      </c>
      <c r="B195" s="15" t="s">
        <v>386</v>
      </c>
      <c r="C195" s="158"/>
      <c r="D195" s="77" t="s">
        <v>16</v>
      </c>
      <c r="E195" s="29" t="s">
        <v>35</v>
      </c>
      <c r="F195" s="9" t="s">
        <v>158</v>
      </c>
      <c r="G195" s="78" t="s">
        <v>73</v>
      </c>
      <c r="H195" s="9"/>
      <c r="I195" s="77"/>
      <c r="J195" s="77"/>
      <c r="K195" s="9" t="s">
        <v>160</v>
      </c>
      <c r="L195" s="29"/>
      <c r="M195" s="9"/>
      <c r="N195" s="12"/>
      <c r="O195" s="13">
        <v>3000</v>
      </c>
      <c r="P195" s="170"/>
      <c r="Q195" s="11" t="s">
        <v>391</v>
      </c>
    </row>
    <row r="196" spans="1:20" ht="75" x14ac:dyDescent="0.25">
      <c r="A196" s="9">
        <v>10</v>
      </c>
      <c r="B196" s="15" t="s">
        <v>386</v>
      </c>
      <c r="C196" s="158"/>
      <c r="D196" s="77" t="s">
        <v>16</v>
      </c>
      <c r="E196" s="29" t="s">
        <v>35</v>
      </c>
      <c r="F196" s="9" t="s">
        <v>158</v>
      </c>
      <c r="G196" s="78" t="s">
        <v>62</v>
      </c>
      <c r="H196" s="9"/>
      <c r="I196" s="77"/>
      <c r="J196" s="77"/>
      <c r="K196" s="9" t="s">
        <v>160</v>
      </c>
      <c r="L196" s="29"/>
      <c r="M196" s="9"/>
      <c r="N196" s="12"/>
      <c r="O196" s="13">
        <v>105000</v>
      </c>
      <c r="P196" s="170"/>
      <c r="Q196" s="14" t="s">
        <v>795</v>
      </c>
    </row>
    <row r="197" spans="1:20" ht="51.75" customHeight="1" x14ac:dyDescent="0.25">
      <c r="A197" s="9">
        <v>10</v>
      </c>
      <c r="B197" s="15" t="s">
        <v>386</v>
      </c>
      <c r="C197" s="158"/>
      <c r="D197" s="77" t="s">
        <v>16</v>
      </c>
      <c r="E197" s="29" t="s">
        <v>35</v>
      </c>
      <c r="F197" s="9" t="s">
        <v>158</v>
      </c>
      <c r="G197" s="78" t="s">
        <v>64</v>
      </c>
      <c r="H197" s="9"/>
      <c r="I197" s="77"/>
      <c r="J197" s="77"/>
      <c r="K197" s="9" t="s">
        <v>160</v>
      </c>
      <c r="L197" s="29"/>
      <c r="M197" s="9"/>
      <c r="N197" s="12"/>
      <c r="O197" s="13">
        <v>75000</v>
      </c>
      <c r="P197" s="170"/>
      <c r="Q197" s="21" t="s">
        <v>392</v>
      </c>
    </row>
    <row r="198" spans="1:20" ht="54" customHeight="1" x14ac:dyDescent="0.25">
      <c r="A198" s="9">
        <v>10</v>
      </c>
      <c r="B198" s="15" t="s">
        <v>386</v>
      </c>
      <c r="C198" s="158"/>
      <c r="D198" s="77" t="s">
        <v>16</v>
      </c>
      <c r="E198" s="29" t="s">
        <v>35</v>
      </c>
      <c r="F198" s="9" t="s">
        <v>158</v>
      </c>
      <c r="G198" s="78" t="s">
        <v>116</v>
      </c>
      <c r="H198" s="9"/>
      <c r="I198" s="77"/>
      <c r="J198" s="77"/>
      <c r="K198" s="9" t="s">
        <v>160</v>
      </c>
      <c r="L198" s="29"/>
      <c r="M198" s="9"/>
      <c r="N198" s="12"/>
      <c r="O198" s="13">
        <v>85000</v>
      </c>
      <c r="P198" s="170"/>
      <c r="Q198" s="21" t="s">
        <v>596</v>
      </c>
    </row>
    <row r="199" spans="1:20" ht="30" x14ac:dyDescent="0.25">
      <c r="A199" s="9">
        <v>10</v>
      </c>
      <c r="B199" s="15" t="s">
        <v>386</v>
      </c>
      <c r="C199" s="158"/>
      <c r="D199" s="77" t="s">
        <v>16</v>
      </c>
      <c r="E199" s="29" t="s">
        <v>35</v>
      </c>
      <c r="F199" s="9" t="s">
        <v>158</v>
      </c>
      <c r="G199" s="78" t="s">
        <v>65</v>
      </c>
      <c r="H199" s="9"/>
      <c r="I199" s="77"/>
      <c r="J199" s="77"/>
      <c r="K199" s="9" t="s">
        <v>160</v>
      </c>
      <c r="L199" s="29"/>
      <c r="M199" s="9"/>
      <c r="N199" s="12"/>
      <c r="O199" s="13">
        <v>5000</v>
      </c>
      <c r="P199" s="170"/>
      <c r="Q199" s="43" t="s">
        <v>393</v>
      </c>
    </row>
    <row r="200" spans="1:20" ht="75" x14ac:dyDescent="0.25">
      <c r="A200" s="9">
        <v>10</v>
      </c>
      <c r="B200" s="15" t="s">
        <v>386</v>
      </c>
      <c r="C200" s="158"/>
      <c r="D200" s="77" t="s">
        <v>16</v>
      </c>
      <c r="E200" s="29" t="s">
        <v>35</v>
      </c>
      <c r="F200" s="9" t="s">
        <v>158</v>
      </c>
      <c r="G200" s="78" t="s">
        <v>66</v>
      </c>
      <c r="H200" s="9"/>
      <c r="I200" s="77"/>
      <c r="J200" s="77"/>
      <c r="K200" s="9" t="s">
        <v>160</v>
      </c>
      <c r="L200" s="29"/>
      <c r="M200" s="9"/>
      <c r="N200" s="12"/>
      <c r="O200" s="13">
        <v>85000</v>
      </c>
      <c r="P200" s="170"/>
      <c r="Q200" s="14" t="s">
        <v>597</v>
      </c>
    </row>
    <row r="201" spans="1:20" ht="30" x14ac:dyDescent="0.25">
      <c r="A201" s="9">
        <v>10</v>
      </c>
      <c r="B201" s="15"/>
      <c r="C201" s="158"/>
      <c r="D201" s="77" t="s">
        <v>16</v>
      </c>
      <c r="E201" s="29" t="s">
        <v>35</v>
      </c>
      <c r="F201" s="9" t="s">
        <v>158</v>
      </c>
      <c r="G201" s="78" t="s">
        <v>117</v>
      </c>
      <c r="H201" s="9"/>
      <c r="I201" s="77"/>
      <c r="J201" s="77"/>
      <c r="K201" s="9" t="s">
        <v>160</v>
      </c>
      <c r="L201" s="29"/>
      <c r="M201" s="9"/>
      <c r="N201" s="12"/>
      <c r="O201" s="13">
        <v>18000</v>
      </c>
      <c r="P201" s="170"/>
      <c r="Q201" s="21" t="s">
        <v>398</v>
      </c>
    </row>
    <row r="202" spans="1:20" ht="60" x14ac:dyDescent="0.25">
      <c r="A202" s="9">
        <v>10</v>
      </c>
      <c r="B202" s="15" t="s">
        <v>386</v>
      </c>
      <c r="C202" s="158"/>
      <c r="D202" s="77" t="s">
        <v>16</v>
      </c>
      <c r="E202" s="29" t="s">
        <v>35</v>
      </c>
      <c r="F202" s="9" t="s">
        <v>158</v>
      </c>
      <c r="G202" s="78" t="s">
        <v>78</v>
      </c>
      <c r="H202" s="9"/>
      <c r="I202" s="77"/>
      <c r="J202" s="77"/>
      <c r="K202" s="9" t="s">
        <v>160</v>
      </c>
      <c r="L202" s="29"/>
      <c r="M202" s="9"/>
      <c r="N202" s="12"/>
      <c r="O202" s="13">
        <v>67000</v>
      </c>
      <c r="P202" s="170"/>
      <c r="Q202" s="14" t="s">
        <v>394</v>
      </c>
    </row>
    <row r="203" spans="1:20" ht="76.5" customHeight="1" x14ac:dyDescent="0.25">
      <c r="A203" s="9">
        <v>10</v>
      </c>
      <c r="B203" s="15" t="s">
        <v>386</v>
      </c>
      <c r="C203" s="158"/>
      <c r="D203" s="77" t="s">
        <v>16</v>
      </c>
      <c r="E203" s="29" t="s">
        <v>35</v>
      </c>
      <c r="F203" s="9" t="s">
        <v>158</v>
      </c>
      <c r="G203" s="78" t="s">
        <v>68</v>
      </c>
      <c r="H203" s="9"/>
      <c r="I203" s="77"/>
      <c r="J203" s="77"/>
      <c r="K203" s="9" t="s">
        <v>160</v>
      </c>
      <c r="L203" s="29"/>
      <c r="M203" s="9"/>
      <c r="N203" s="12"/>
      <c r="O203" s="13">
        <v>83000</v>
      </c>
      <c r="P203" s="170"/>
      <c r="Q203" s="14" t="s">
        <v>598</v>
      </c>
    </row>
    <row r="204" spans="1:20" ht="75" x14ac:dyDescent="0.25">
      <c r="A204" s="9">
        <v>10</v>
      </c>
      <c r="B204" s="15" t="s">
        <v>386</v>
      </c>
      <c r="C204" s="158"/>
      <c r="D204" s="77" t="s">
        <v>16</v>
      </c>
      <c r="E204" s="29" t="s">
        <v>35</v>
      </c>
      <c r="F204" s="9" t="s">
        <v>158</v>
      </c>
      <c r="G204" s="78" t="s">
        <v>79</v>
      </c>
      <c r="H204" s="9"/>
      <c r="I204" s="77"/>
      <c r="J204" s="77"/>
      <c r="K204" s="9" t="s">
        <v>160</v>
      </c>
      <c r="L204" s="29"/>
      <c r="M204" s="9"/>
      <c r="N204" s="12"/>
      <c r="O204" s="13">
        <v>110000</v>
      </c>
      <c r="P204" s="170"/>
      <c r="Q204" s="14" t="s">
        <v>599</v>
      </c>
    </row>
    <row r="205" spans="1:20" ht="30" x14ac:dyDescent="0.25">
      <c r="A205" s="9">
        <v>10</v>
      </c>
      <c r="B205" s="15" t="s">
        <v>386</v>
      </c>
      <c r="C205" s="158"/>
      <c r="D205" s="77" t="s">
        <v>16</v>
      </c>
      <c r="E205" s="29" t="s">
        <v>35</v>
      </c>
      <c r="F205" s="9" t="s">
        <v>158</v>
      </c>
      <c r="G205" s="78" t="s">
        <v>80</v>
      </c>
      <c r="H205" s="9"/>
      <c r="I205" s="77"/>
      <c r="J205" s="77"/>
      <c r="K205" s="9" t="s">
        <v>160</v>
      </c>
      <c r="L205" s="29"/>
      <c r="M205" s="9"/>
      <c r="N205" s="12"/>
      <c r="O205" s="13">
        <v>5000</v>
      </c>
      <c r="P205" s="170"/>
      <c r="Q205" s="21" t="s">
        <v>395</v>
      </c>
    </row>
    <row r="206" spans="1:20" ht="30" x14ac:dyDescent="0.25">
      <c r="A206" s="9">
        <v>10</v>
      </c>
      <c r="B206" s="15" t="s">
        <v>386</v>
      </c>
      <c r="C206" s="159"/>
      <c r="D206" s="77" t="s">
        <v>16</v>
      </c>
      <c r="E206" s="29" t="s">
        <v>35</v>
      </c>
      <c r="F206" s="9" t="s">
        <v>158</v>
      </c>
      <c r="G206" s="78" t="s">
        <v>69</v>
      </c>
      <c r="H206" s="9"/>
      <c r="I206" s="77"/>
      <c r="J206" s="77"/>
      <c r="K206" s="9" t="s">
        <v>160</v>
      </c>
      <c r="L206" s="29"/>
      <c r="M206" s="9"/>
      <c r="N206" s="12"/>
      <c r="O206" s="13">
        <v>3000</v>
      </c>
      <c r="P206" s="170"/>
      <c r="Q206" s="21" t="s">
        <v>396</v>
      </c>
    </row>
    <row r="207" spans="1:20" ht="30" x14ac:dyDescent="0.25">
      <c r="A207" s="9">
        <v>10</v>
      </c>
      <c r="B207" s="15" t="s">
        <v>386</v>
      </c>
      <c r="C207" s="20" t="s">
        <v>389</v>
      </c>
      <c r="D207" s="77" t="s">
        <v>16</v>
      </c>
      <c r="E207" s="29" t="s">
        <v>35</v>
      </c>
      <c r="F207" s="9" t="s">
        <v>158</v>
      </c>
      <c r="G207" s="78" t="s">
        <v>70</v>
      </c>
      <c r="H207" s="9"/>
      <c r="I207" s="77"/>
      <c r="J207" s="77"/>
      <c r="K207" s="9" t="s">
        <v>160</v>
      </c>
      <c r="L207" s="29"/>
      <c r="M207" s="9"/>
      <c r="N207" s="12"/>
      <c r="O207" s="13">
        <v>2000</v>
      </c>
      <c r="P207" s="170"/>
      <c r="Q207" s="21" t="s">
        <v>399</v>
      </c>
      <c r="S207" s="55"/>
      <c r="T207" s="18"/>
    </row>
    <row r="208" spans="1:20" ht="30" x14ac:dyDescent="0.25">
      <c r="A208" s="9">
        <v>10</v>
      </c>
      <c r="B208" s="15" t="s">
        <v>386</v>
      </c>
      <c r="C208" s="166" t="s">
        <v>397</v>
      </c>
      <c r="D208" s="77" t="s">
        <v>16</v>
      </c>
      <c r="E208" s="29" t="s">
        <v>35</v>
      </c>
      <c r="F208" s="9" t="s">
        <v>158</v>
      </c>
      <c r="G208" s="78" t="s">
        <v>61</v>
      </c>
      <c r="H208" s="9"/>
      <c r="I208" s="77"/>
      <c r="J208" s="77"/>
      <c r="K208" s="9"/>
      <c r="L208" s="29" t="s">
        <v>162</v>
      </c>
      <c r="M208" s="9"/>
      <c r="N208" s="12"/>
      <c r="O208" s="13">
        <v>5000</v>
      </c>
      <c r="P208" s="170"/>
      <c r="Q208" s="21" t="s">
        <v>400</v>
      </c>
    </row>
    <row r="209" spans="1:20" ht="30" x14ac:dyDescent="0.25">
      <c r="A209" s="9">
        <v>10</v>
      </c>
      <c r="B209" s="15" t="s">
        <v>386</v>
      </c>
      <c r="C209" s="166"/>
      <c r="D209" s="77" t="s">
        <v>16</v>
      </c>
      <c r="E209" s="29" t="s">
        <v>35</v>
      </c>
      <c r="F209" s="9" t="s">
        <v>158</v>
      </c>
      <c r="G209" s="78" t="s">
        <v>73</v>
      </c>
      <c r="H209" s="9"/>
      <c r="I209" s="77"/>
      <c r="J209" s="77"/>
      <c r="K209" s="9" t="s">
        <v>160</v>
      </c>
      <c r="L209" s="29" t="s">
        <v>162</v>
      </c>
      <c r="M209" s="9"/>
      <c r="N209" s="12"/>
      <c r="O209" s="13">
        <v>30000</v>
      </c>
      <c r="P209" s="170"/>
      <c r="Q209" s="14" t="s">
        <v>163</v>
      </c>
    </row>
    <row r="210" spans="1:20" ht="75" x14ac:dyDescent="0.25">
      <c r="A210" s="9">
        <v>10</v>
      </c>
      <c r="B210" s="15" t="s">
        <v>386</v>
      </c>
      <c r="C210" s="166"/>
      <c r="D210" s="77" t="s">
        <v>16</v>
      </c>
      <c r="E210" s="29" t="s">
        <v>35</v>
      </c>
      <c r="F210" s="9" t="s">
        <v>158</v>
      </c>
      <c r="G210" s="78" t="s">
        <v>62</v>
      </c>
      <c r="H210" s="9"/>
      <c r="I210" s="77"/>
      <c r="J210" s="77"/>
      <c r="K210" s="9" t="s">
        <v>160</v>
      </c>
      <c r="L210" s="29" t="s">
        <v>162</v>
      </c>
      <c r="M210" s="9"/>
      <c r="N210" s="12"/>
      <c r="O210" s="13">
        <v>15000</v>
      </c>
      <c r="P210" s="170"/>
      <c r="Q210" s="14" t="s">
        <v>401</v>
      </c>
    </row>
    <row r="211" spans="1:20" ht="60" x14ac:dyDescent="0.25">
      <c r="A211" s="9">
        <v>10</v>
      </c>
      <c r="B211" s="15" t="s">
        <v>386</v>
      </c>
      <c r="C211" s="166"/>
      <c r="D211" s="77" t="s">
        <v>16</v>
      </c>
      <c r="E211" s="29" t="s">
        <v>35</v>
      </c>
      <c r="F211" s="9" t="s">
        <v>158</v>
      </c>
      <c r="G211" s="78" t="s">
        <v>64</v>
      </c>
      <c r="H211" s="9"/>
      <c r="I211" s="77"/>
      <c r="J211" s="77"/>
      <c r="K211" s="9" t="s">
        <v>160</v>
      </c>
      <c r="L211" s="29" t="s">
        <v>162</v>
      </c>
      <c r="M211" s="9"/>
      <c r="N211" s="12"/>
      <c r="O211" s="13">
        <v>60000</v>
      </c>
      <c r="P211" s="170"/>
      <c r="Q211" s="21" t="s">
        <v>405</v>
      </c>
    </row>
    <row r="212" spans="1:20" ht="153.75" customHeight="1" x14ac:dyDescent="0.25">
      <c r="A212" s="9"/>
      <c r="B212" s="15"/>
      <c r="C212" s="166"/>
      <c r="D212" s="77">
        <v>231</v>
      </c>
      <c r="E212" s="29" t="s">
        <v>35</v>
      </c>
      <c r="F212" s="9">
        <v>5311</v>
      </c>
      <c r="G212" s="78">
        <v>5169</v>
      </c>
      <c r="H212" s="9"/>
      <c r="I212" s="77"/>
      <c r="J212" s="77"/>
      <c r="K212" s="29" t="s">
        <v>160</v>
      </c>
      <c r="L212" s="29" t="s">
        <v>600</v>
      </c>
      <c r="M212" s="9"/>
      <c r="N212" s="12"/>
      <c r="O212" s="13">
        <v>198000</v>
      </c>
      <c r="P212" s="170"/>
      <c r="Q212" s="21" t="s">
        <v>601</v>
      </c>
    </row>
    <row r="213" spans="1:20" ht="30" x14ac:dyDescent="0.25">
      <c r="A213" s="9">
        <v>10</v>
      </c>
      <c r="B213" s="15" t="s">
        <v>386</v>
      </c>
      <c r="C213" s="166"/>
      <c r="D213" s="77" t="s">
        <v>16</v>
      </c>
      <c r="E213" s="29" t="s">
        <v>35</v>
      </c>
      <c r="F213" s="9" t="s">
        <v>158</v>
      </c>
      <c r="G213" s="78" t="s">
        <v>79</v>
      </c>
      <c r="H213" s="9"/>
      <c r="I213" s="77"/>
      <c r="J213" s="77"/>
      <c r="K213" s="9" t="s">
        <v>160</v>
      </c>
      <c r="L213" s="29" t="s">
        <v>162</v>
      </c>
      <c r="M213" s="9"/>
      <c r="N213" s="12"/>
      <c r="O213" s="13">
        <v>6000</v>
      </c>
      <c r="P213" s="170"/>
      <c r="Q213" s="21" t="s">
        <v>403</v>
      </c>
    </row>
    <row r="214" spans="1:20" ht="20.25" x14ac:dyDescent="0.25">
      <c r="A214" s="9">
        <v>10</v>
      </c>
      <c r="B214" s="15" t="s">
        <v>386</v>
      </c>
      <c r="C214" s="166"/>
      <c r="D214" s="77" t="s">
        <v>16</v>
      </c>
      <c r="E214" s="29" t="s">
        <v>35</v>
      </c>
      <c r="F214" s="9" t="s">
        <v>158</v>
      </c>
      <c r="G214" s="78" t="s">
        <v>69</v>
      </c>
      <c r="H214" s="9"/>
      <c r="I214" s="77"/>
      <c r="J214" s="77"/>
      <c r="K214" s="9" t="s">
        <v>160</v>
      </c>
      <c r="L214" s="29" t="s">
        <v>162</v>
      </c>
      <c r="M214" s="9"/>
      <c r="N214" s="12"/>
      <c r="O214" s="13">
        <v>8000</v>
      </c>
      <c r="P214" s="170"/>
      <c r="Q214" s="21" t="s">
        <v>402</v>
      </c>
    </row>
    <row r="215" spans="1:20" ht="60" x14ac:dyDescent="0.25">
      <c r="A215" s="9">
        <v>10</v>
      </c>
      <c r="B215" s="15" t="s">
        <v>386</v>
      </c>
      <c r="C215" s="166"/>
      <c r="D215" s="77" t="s">
        <v>16</v>
      </c>
      <c r="E215" s="29" t="s">
        <v>35</v>
      </c>
      <c r="F215" s="9" t="s">
        <v>158</v>
      </c>
      <c r="G215" s="78" t="s">
        <v>151</v>
      </c>
      <c r="H215" s="9"/>
      <c r="I215" s="77"/>
      <c r="J215" s="77"/>
      <c r="K215" s="9" t="s">
        <v>160</v>
      </c>
      <c r="L215" s="29" t="s">
        <v>162</v>
      </c>
      <c r="M215" s="9"/>
      <c r="N215" s="12"/>
      <c r="O215" s="13">
        <v>20000</v>
      </c>
      <c r="P215" s="170"/>
      <c r="Q215" s="21" t="s">
        <v>404</v>
      </c>
      <c r="S215" s="55"/>
    </row>
    <row r="216" spans="1:20" ht="202.5" customHeight="1" x14ac:dyDescent="0.25">
      <c r="A216" s="9">
        <v>10</v>
      </c>
      <c r="B216" s="15" t="s">
        <v>386</v>
      </c>
      <c r="C216" s="20" t="s">
        <v>406</v>
      </c>
      <c r="D216" s="77" t="s">
        <v>16</v>
      </c>
      <c r="E216" s="29" t="s">
        <v>35</v>
      </c>
      <c r="F216" s="9" t="s">
        <v>158</v>
      </c>
      <c r="G216" s="78" t="s">
        <v>164</v>
      </c>
      <c r="H216" s="9"/>
      <c r="I216" s="77"/>
      <c r="J216" s="77"/>
      <c r="K216" s="9" t="s">
        <v>160</v>
      </c>
      <c r="L216" s="29"/>
      <c r="M216" s="9"/>
      <c r="N216" s="12"/>
      <c r="O216" s="13">
        <v>320000</v>
      </c>
      <c r="P216" s="19" t="s">
        <v>602</v>
      </c>
      <c r="Q216" s="41" t="s">
        <v>776</v>
      </c>
      <c r="S216" s="97">
        <f>SUM(O190:O216)</f>
        <v>8595000</v>
      </c>
      <c r="T216" t="s">
        <v>716</v>
      </c>
    </row>
    <row r="217" spans="1:20" ht="19.899999999999999" customHeight="1" x14ac:dyDescent="0.25">
      <c r="C217" s="51"/>
      <c r="P217" s="52"/>
      <c r="S217" s="98">
        <f>S188-S216</f>
        <v>-8315000</v>
      </c>
      <c r="T217" t="s">
        <v>719</v>
      </c>
    </row>
    <row r="218" spans="1:20" x14ac:dyDescent="0.25">
      <c r="C218" s="58" t="s">
        <v>12</v>
      </c>
    </row>
    <row r="219" spans="1:20" s="59" customFormat="1" ht="60" x14ac:dyDescent="0.25">
      <c r="A219" s="62">
        <v>13</v>
      </c>
      <c r="B219" s="105" t="s">
        <v>603</v>
      </c>
      <c r="C219" s="63" t="s">
        <v>487</v>
      </c>
      <c r="D219" s="147" t="s">
        <v>16</v>
      </c>
      <c r="E219" s="120" t="s">
        <v>35</v>
      </c>
      <c r="F219" s="62" t="s">
        <v>36</v>
      </c>
      <c r="G219" s="143" t="s">
        <v>68</v>
      </c>
      <c r="H219" s="62"/>
      <c r="I219" s="147"/>
      <c r="J219" s="147"/>
      <c r="K219" s="62" t="s">
        <v>17</v>
      </c>
      <c r="L219" s="120" t="s">
        <v>172</v>
      </c>
      <c r="M219" s="62"/>
      <c r="N219" s="64"/>
      <c r="O219" s="65">
        <v>15000</v>
      </c>
      <c r="P219" s="62"/>
      <c r="Q219" s="66" t="s">
        <v>604</v>
      </c>
      <c r="S219" s="60"/>
    </row>
    <row r="221" spans="1:20" x14ac:dyDescent="0.25">
      <c r="C221" s="58" t="s">
        <v>11</v>
      </c>
    </row>
    <row r="222" spans="1:20" ht="60" x14ac:dyDescent="0.25">
      <c r="A222" s="9">
        <v>8</v>
      </c>
      <c r="B222" s="109" t="s">
        <v>407</v>
      </c>
      <c r="C222" s="20" t="s">
        <v>410</v>
      </c>
      <c r="D222" s="77" t="s">
        <v>16</v>
      </c>
      <c r="E222" s="29" t="s">
        <v>17</v>
      </c>
      <c r="F222" s="9"/>
      <c r="G222" s="78" t="s">
        <v>25</v>
      </c>
      <c r="H222" s="9"/>
      <c r="I222" s="77"/>
      <c r="J222" s="77"/>
      <c r="K222" s="9"/>
      <c r="L222" s="29"/>
      <c r="M222" s="9"/>
      <c r="N222" s="13">
        <v>50000</v>
      </c>
      <c r="O222" s="13"/>
      <c r="P222" s="11"/>
      <c r="Q222" s="37" t="s">
        <v>411</v>
      </c>
    </row>
    <row r="223" spans="1:20" ht="39.6" customHeight="1" x14ac:dyDescent="0.25">
      <c r="A223" s="9">
        <v>8</v>
      </c>
      <c r="B223" s="15" t="s">
        <v>407</v>
      </c>
      <c r="C223" s="166" t="s">
        <v>412</v>
      </c>
      <c r="D223" s="77" t="s">
        <v>16</v>
      </c>
      <c r="E223" s="29" t="s">
        <v>17</v>
      </c>
      <c r="F223" s="9" t="s">
        <v>190</v>
      </c>
      <c r="G223" s="78" t="s">
        <v>83</v>
      </c>
      <c r="H223" s="9"/>
      <c r="I223" s="77"/>
      <c r="J223" s="77"/>
      <c r="K223" s="9"/>
      <c r="L223" s="29"/>
      <c r="M223" s="9"/>
      <c r="N223" s="13">
        <v>20000</v>
      </c>
      <c r="O223" s="13"/>
      <c r="P223" s="11" t="s">
        <v>415</v>
      </c>
      <c r="Q223" s="21" t="s">
        <v>413</v>
      </c>
    </row>
    <row r="224" spans="1:20" ht="39.6" customHeight="1" x14ac:dyDescent="0.25">
      <c r="A224" s="9">
        <v>8</v>
      </c>
      <c r="B224" s="15" t="s">
        <v>407</v>
      </c>
      <c r="C224" s="166"/>
      <c r="D224" s="77" t="s">
        <v>16</v>
      </c>
      <c r="E224" s="29" t="s">
        <v>17</v>
      </c>
      <c r="F224" s="9" t="s">
        <v>105</v>
      </c>
      <c r="G224" s="78" t="s">
        <v>83</v>
      </c>
      <c r="H224" s="9"/>
      <c r="I224" s="77"/>
      <c r="J224" s="77"/>
      <c r="K224" s="9"/>
      <c r="L224" s="29"/>
      <c r="M224" s="9"/>
      <c r="N224" s="13">
        <v>18000</v>
      </c>
      <c r="O224" s="13"/>
      <c r="P224" s="11" t="s">
        <v>416</v>
      </c>
      <c r="Q224" s="21" t="s">
        <v>414</v>
      </c>
    </row>
    <row r="225" spans="1:20" ht="36" x14ac:dyDescent="0.25">
      <c r="A225" s="9">
        <v>8</v>
      </c>
      <c r="B225" s="15" t="s">
        <v>407</v>
      </c>
      <c r="C225" s="20" t="s">
        <v>417</v>
      </c>
      <c r="D225" s="77" t="s">
        <v>16</v>
      </c>
      <c r="E225" s="29" t="s">
        <v>17</v>
      </c>
      <c r="F225" s="9" t="s">
        <v>175</v>
      </c>
      <c r="G225" s="78" t="s">
        <v>83</v>
      </c>
      <c r="H225" s="9"/>
      <c r="I225" s="77"/>
      <c r="J225" s="77"/>
      <c r="K225" s="9"/>
      <c r="L225" s="29"/>
      <c r="M225" s="9"/>
      <c r="N225" s="13">
        <v>216000</v>
      </c>
      <c r="O225" s="13"/>
      <c r="P225" s="11" t="s">
        <v>418</v>
      </c>
      <c r="Q225" s="14" t="s">
        <v>796</v>
      </c>
    </row>
    <row r="226" spans="1:20" ht="60" x14ac:dyDescent="0.25">
      <c r="A226" s="9">
        <v>8</v>
      </c>
      <c r="B226" s="15" t="s">
        <v>407</v>
      </c>
      <c r="C226" s="166" t="s">
        <v>419</v>
      </c>
      <c r="D226" s="77" t="s">
        <v>16</v>
      </c>
      <c r="E226" s="29" t="s">
        <v>17</v>
      </c>
      <c r="F226" s="9" t="s">
        <v>50</v>
      </c>
      <c r="G226" s="78" t="s">
        <v>176</v>
      </c>
      <c r="H226" s="9"/>
      <c r="I226" s="77"/>
      <c r="J226" s="77"/>
      <c r="K226" s="9"/>
      <c r="L226" s="29"/>
      <c r="M226" s="9"/>
      <c r="N226" s="13">
        <v>800000</v>
      </c>
      <c r="O226" s="13"/>
      <c r="P226" s="11"/>
      <c r="Q226" s="21" t="s">
        <v>420</v>
      </c>
    </row>
    <row r="227" spans="1:20" ht="60" x14ac:dyDescent="0.25">
      <c r="A227" s="9">
        <v>8</v>
      </c>
      <c r="B227" s="15" t="s">
        <v>407</v>
      </c>
      <c r="C227" s="166"/>
      <c r="D227" s="77" t="s">
        <v>16</v>
      </c>
      <c r="E227" s="29" t="s">
        <v>17</v>
      </c>
      <c r="F227" s="9" t="s">
        <v>50</v>
      </c>
      <c r="G227" s="78" t="s">
        <v>142</v>
      </c>
      <c r="H227" s="9"/>
      <c r="I227" s="77"/>
      <c r="J227" s="77"/>
      <c r="K227" s="9"/>
      <c r="L227" s="29"/>
      <c r="M227" s="9"/>
      <c r="N227" s="13">
        <v>40000</v>
      </c>
      <c r="O227" s="13"/>
      <c r="P227" s="11"/>
      <c r="Q227" s="21" t="s">
        <v>421</v>
      </c>
    </row>
    <row r="228" spans="1:20" ht="45" x14ac:dyDescent="0.25">
      <c r="A228" s="9">
        <v>8</v>
      </c>
      <c r="B228" s="15"/>
      <c r="C228" s="20" t="s">
        <v>448</v>
      </c>
      <c r="D228" s="77" t="s">
        <v>16</v>
      </c>
      <c r="E228" s="29" t="s">
        <v>17</v>
      </c>
      <c r="F228" s="9" t="s">
        <v>50</v>
      </c>
      <c r="G228" s="78" t="s">
        <v>195</v>
      </c>
      <c r="H228" s="9"/>
      <c r="I228" s="77"/>
      <c r="J228" s="77"/>
      <c r="K228" s="9"/>
      <c r="L228" s="29"/>
      <c r="M228" s="9"/>
      <c r="N228" s="13">
        <v>10000</v>
      </c>
      <c r="O228" s="13"/>
      <c r="P228" s="11" t="s">
        <v>449</v>
      </c>
      <c r="Q228" s="21" t="s">
        <v>450</v>
      </c>
      <c r="S228" s="97">
        <f>SUM(N222:N228)</f>
        <v>1154000</v>
      </c>
      <c r="T228" t="s">
        <v>717</v>
      </c>
    </row>
    <row r="229" spans="1:20" x14ac:dyDescent="0.25">
      <c r="A229" s="9">
        <v>8</v>
      </c>
      <c r="C229" s="58" t="s">
        <v>482</v>
      </c>
    </row>
    <row r="230" spans="1:20" ht="60" x14ac:dyDescent="0.25">
      <c r="A230" s="9">
        <v>8</v>
      </c>
      <c r="B230" s="112" t="s">
        <v>407</v>
      </c>
      <c r="C230" s="166" t="s">
        <v>409</v>
      </c>
      <c r="D230" s="77" t="s">
        <v>16</v>
      </c>
      <c r="E230" s="29" t="s">
        <v>35</v>
      </c>
      <c r="F230" s="9" t="s">
        <v>159</v>
      </c>
      <c r="G230" s="78" t="s">
        <v>68</v>
      </c>
      <c r="H230" s="9"/>
      <c r="I230" s="77"/>
      <c r="J230" s="77"/>
      <c r="K230" s="9" t="s">
        <v>173</v>
      </c>
      <c r="L230" s="29"/>
      <c r="M230" s="9"/>
      <c r="N230" s="12"/>
      <c r="O230" s="13">
        <v>150000</v>
      </c>
      <c r="P230" s="11"/>
      <c r="Q230" s="21" t="s">
        <v>669</v>
      </c>
    </row>
    <row r="231" spans="1:20" ht="77.25" customHeight="1" x14ac:dyDescent="0.25">
      <c r="A231" s="9">
        <v>8</v>
      </c>
      <c r="B231" s="15" t="s">
        <v>407</v>
      </c>
      <c r="C231" s="166"/>
      <c r="D231" s="77" t="s">
        <v>16</v>
      </c>
      <c r="E231" s="29" t="s">
        <v>35</v>
      </c>
      <c r="F231" s="9" t="s">
        <v>159</v>
      </c>
      <c r="G231" s="78" t="s">
        <v>79</v>
      </c>
      <c r="H231" s="9"/>
      <c r="I231" s="77"/>
      <c r="J231" s="77"/>
      <c r="K231" s="9" t="s">
        <v>173</v>
      </c>
      <c r="L231" s="29"/>
      <c r="M231" s="9"/>
      <c r="N231" s="12"/>
      <c r="O231" s="13">
        <v>500000</v>
      </c>
      <c r="P231" s="11"/>
      <c r="Q231" s="21" t="s">
        <v>732</v>
      </c>
    </row>
    <row r="232" spans="1:20" ht="60" x14ac:dyDescent="0.25">
      <c r="A232" s="9">
        <v>8</v>
      </c>
      <c r="B232" s="15" t="s">
        <v>407</v>
      </c>
      <c r="C232" s="166" t="s">
        <v>422</v>
      </c>
      <c r="D232" s="77" t="s">
        <v>16</v>
      </c>
      <c r="E232" s="29" t="s">
        <v>35</v>
      </c>
      <c r="F232" s="9" t="s">
        <v>174</v>
      </c>
      <c r="G232" s="78" t="s">
        <v>68</v>
      </c>
      <c r="H232" s="9"/>
      <c r="I232" s="77"/>
      <c r="J232" s="77"/>
      <c r="K232" s="9" t="s">
        <v>173</v>
      </c>
      <c r="L232" s="29"/>
      <c r="M232" s="9"/>
      <c r="N232" s="12"/>
      <c r="O232" s="13">
        <v>150000</v>
      </c>
      <c r="P232" s="11"/>
      <c r="Q232" s="39" t="s">
        <v>670</v>
      </c>
    </row>
    <row r="233" spans="1:20" ht="30" x14ac:dyDescent="0.25">
      <c r="A233" s="9">
        <v>8</v>
      </c>
      <c r="B233" s="15"/>
      <c r="C233" s="166"/>
      <c r="D233" s="77">
        <v>231</v>
      </c>
      <c r="E233" s="29" t="s">
        <v>35</v>
      </c>
      <c r="F233" s="9">
        <v>2219</v>
      </c>
      <c r="G233" s="78">
        <v>5169</v>
      </c>
      <c r="H233" s="9"/>
      <c r="I233" s="77"/>
      <c r="J233" s="77"/>
      <c r="K233" s="29" t="s">
        <v>173</v>
      </c>
      <c r="L233" s="29"/>
      <c r="M233" s="9"/>
      <c r="N233" s="12"/>
      <c r="O233" s="13">
        <v>400000</v>
      </c>
      <c r="P233" s="28" t="s">
        <v>671</v>
      </c>
      <c r="Q233" s="21" t="s">
        <v>672</v>
      </c>
    </row>
    <row r="234" spans="1:20" ht="62.25" customHeight="1" x14ac:dyDescent="0.25">
      <c r="A234" s="9">
        <v>8</v>
      </c>
      <c r="B234" s="15" t="s">
        <v>407</v>
      </c>
      <c r="C234" s="166"/>
      <c r="D234" s="77" t="s">
        <v>16</v>
      </c>
      <c r="E234" s="29" t="s">
        <v>35</v>
      </c>
      <c r="F234" s="9" t="s">
        <v>174</v>
      </c>
      <c r="G234" s="78" t="s">
        <v>79</v>
      </c>
      <c r="H234" s="9"/>
      <c r="I234" s="77"/>
      <c r="J234" s="77"/>
      <c r="K234" s="9" t="s">
        <v>173</v>
      </c>
      <c r="L234" s="29"/>
      <c r="M234" s="9"/>
      <c r="N234" s="12"/>
      <c r="O234" s="13">
        <v>400000</v>
      </c>
      <c r="P234" s="11"/>
      <c r="Q234" s="39" t="s">
        <v>733</v>
      </c>
    </row>
    <row r="235" spans="1:20" ht="75" x14ac:dyDescent="0.25">
      <c r="A235" s="9">
        <v>8</v>
      </c>
      <c r="B235" s="15" t="s">
        <v>407</v>
      </c>
      <c r="C235" s="20" t="s">
        <v>423</v>
      </c>
      <c r="D235" s="77" t="s">
        <v>16</v>
      </c>
      <c r="E235" s="29" t="s">
        <v>35</v>
      </c>
      <c r="F235" s="9" t="s">
        <v>177</v>
      </c>
      <c r="G235" s="78" t="s">
        <v>68</v>
      </c>
      <c r="H235" s="9"/>
      <c r="I235" s="77"/>
      <c r="J235" s="77"/>
      <c r="K235" s="9" t="s">
        <v>173</v>
      </c>
      <c r="L235" s="29"/>
      <c r="M235" s="9"/>
      <c r="N235" s="12"/>
      <c r="O235" s="13">
        <v>20000</v>
      </c>
      <c r="P235" s="11"/>
      <c r="Q235" s="21" t="s">
        <v>797</v>
      </c>
    </row>
    <row r="236" spans="1:20" ht="60" x14ac:dyDescent="0.25">
      <c r="A236" s="9">
        <v>8</v>
      </c>
      <c r="B236" s="15" t="s">
        <v>407</v>
      </c>
      <c r="C236" s="20" t="s">
        <v>673</v>
      </c>
      <c r="D236" s="77">
        <v>231</v>
      </c>
      <c r="E236" s="29" t="s">
        <v>35</v>
      </c>
      <c r="F236" s="9">
        <v>2221</v>
      </c>
      <c r="G236" s="78">
        <v>5171</v>
      </c>
      <c r="H236" s="9"/>
      <c r="I236" s="77"/>
      <c r="J236" s="77"/>
      <c r="K236" s="29" t="s">
        <v>173</v>
      </c>
      <c r="L236" s="29"/>
      <c r="M236" s="9"/>
      <c r="N236" s="12"/>
      <c r="O236" s="13">
        <v>100000</v>
      </c>
      <c r="P236" s="11"/>
      <c r="Q236" s="21" t="s">
        <v>674</v>
      </c>
    </row>
    <row r="237" spans="1:20" ht="45" x14ac:dyDescent="0.25">
      <c r="A237" s="9">
        <v>8</v>
      </c>
      <c r="B237" s="15" t="s">
        <v>407</v>
      </c>
      <c r="C237" s="20" t="s">
        <v>424</v>
      </c>
      <c r="D237" s="77" t="s">
        <v>16</v>
      </c>
      <c r="E237" s="29" t="s">
        <v>35</v>
      </c>
      <c r="F237" s="9" t="s">
        <v>105</v>
      </c>
      <c r="G237" s="78" t="s">
        <v>68</v>
      </c>
      <c r="H237" s="9"/>
      <c r="I237" s="77"/>
      <c r="J237" s="77"/>
      <c r="K237" s="9" t="s">
        <v>173</v>
      </c>
      <c r="L237" s="29" t="s">
        <v>178</v>
      </c>
      <c r="M237" s="9"/>
      <c r="N237" s="12"/>
      <c r="O237" s="13">
        <v>10000</v>
      </c>
      <c r="P237" s="11"/>
      <c r="Q237" s="21" t="s">
        <v>675</v>
      </c>
    </row>
    <row r="238" spans="1:20" ht="75" x14ac:dyDescent="0.25">
      <c r="A238" s="9">
        <v>8</v>
      </c>
      <c r="B238" s="15" t="s">
        <v>407</v>
      </c>
      <c r="C238" s="20" t="s">
        <v>425</v>
      </c>
      <c r="D238" s="77" t="s">
        <v>16</v>
      </c>
      <c r="E238" s="29" t="s">
        <v>35</v>
      </c>
      <c r="F238" s="9" t="s">
        <v>105</v>
      </c>
      <c r="G238" s="78" t="s">
        <v>79</v>
      </c>
      <c r="H238" s="9"/>
      <c r="I238" s="77"/>
      <c r="J238" s="77"/>
      <c r="K238" s="9" t="s">
        <v>173</v>
      </c>
      <c r="L238" s="29"/>
      <c r="M238" s="9"/>
      <c r="N238" s="12"/>
      <c r="O238" s="13">
        <v>250000</v>
      </c>
      <c r="P238" s="11"/>
      <c r="Q238" s="14" t="s">
        <v>676</v>
      </c>
    </row>
    <row r="239" spans="1:20" ht="105" x14ac:dyDescent="0.25">
      <c r="A239" s="9">
        <v>8</v>
      </c>
      <c r="B239" s="15" t="s">
        <v>407</v>
      </c>
      <c r="C239" s="20" t="s">
        <v>426</v>
      </c>
      <c r="D239" s="77" t="s">
        <v>16</v>
      </c>
      <c r="E239" s="29" t="s">
        <v>35</v>
      </c>
      <c r="F239" s="9" t="s">
        <v>105</v>
      </c>
      <c r="G239" s="78" t="s">
        <v>79</v>
      </c>
      <c r="H239" s="9"/>
      <c r="I239" s="77"/>
      <c r="J239" s="77"/>
      <c r="K239" s="9" t="s">
        <v>173</v>
      </c>
      <c r="L239" s="29" t="s">
        <v>192</v>
      </c>
      <c r="M239" s="9"/>
      <c r="N239" s="12"/>
      <c r="O239" s="13">
        <v>667000</v>
      </c>
      <c r="P239" s="28" t="s">
        <v>193</v>
      </c>
      <c r="Q239" s="43" t="s">
        <v>677</v>
      </c>
    </row>
    <row r="240" spans="1:20" ht="60" x14ac:dyDescent="0.25">
      <c r="A240" s="9">
        <v>8</v>
      </c>
      <c r="B240" s="15" t="s">
        <v>407</v>
      </c>
      <c r="C240" s="20" t="s">
        <v>180</v>
      </c>
      <c r="D240" s="77" t="s">
        <v>16</v>
      </c>
      <c r="E240" s="29" t="s">
        <v>35</v>
      </c>
      <c r="F240" s="9" t="s">
        <v>108</v>
      </c>
      <c r="G240" s="78" t="s">
        <v>79</v>
      </c>
      <c r="H240" s="9"/>
      <c r="I240" s="77"/>
      <c r="J240" s="77"/>
      <c r="K240" s="9" t="s">
        <v>173</v>
      </c>
      <c r="L240" s="29" t="s">
        <v>179</v>
      </c>
      <c r="M240" s="9"/>
      <c r="N240" s="12"/>
      <c r="O240" s="13">
        <v>250000</v>
      </c>
      <c r="P240" s="11"/>
      <c r="Q240" s="21" t="s">
        <v>678</v>
      </c>
    </row>
    <row r="241" spans="1:20" ht="76.5" customHeight="1" x14ac:dyDescent="0.25">
      <c r="A241" s="9">
        <v>8</v>
      </c>
      <c r="B241" s="15" t="s">
        <v>407</v>
      </c>
      <c r="C241" s="157" t="s">
        <v>427</v>
      </c>
      <c r="D241" s="77" t="s">
        <v>16</v>
      </c>
      <c r="E241" s="29" t="s">
        <v>35</v>
      </c>
      <c r="F241" s="9" t="s">
        <v>120</v>
      </c>
      <c r="G241" s="78" t="s">
        <v>68</v>
      </c>
      <c r="H241" s="9"/>
      <c r="I241" s="77"/>
      <c r="J241" s="77"/>
      <c r="K241" s="9" t="s">
        <v>173</v>
      </c>
      <c r="L241" s="29" t="s">
        <v>679</v>
      </c>
      <c r="M241" s="9"/>
      <c r="N241" s="12"/>
      <c r="O241" s="13">
        <v>3900000</v>
      </c>
      <c r="P241" s="28" t="s">
        <v>428</v>
      </c>
      <c r="Q241" s="14" t="s">
        <v>429</v>
      </c>
    </row>
    <row r="242" spans="1:20" ht="107.25" customHeight="1" x14ac:dyDescent="0.25">
      <c r="A242" s="9">
        <v>8</v>
      </c>
      <c r="B242" s="15" t="s">
        <v>407</v>
      </c>
      <c r="C242" s="159"/>
      <c r="D242" s="77">
        <v>231</v>
      </c>
      <c r="E242" s="29" t="s">
        <v>35</v>
      </c>
      <c r="F242" s="9">
        <v>3113</v>
      </c>
      <c r="G242" s="78">
        <v>5171</v>
      </c>
      <c r="H242" s="9"/>
      <c r="I242" s="77"/>
      <c r="J242" s="77"/>
      <c r="K242" s="29" t="s">
        <v>173</v>
      </c>
      <c r="L242" s="29" t="s">
        <v>680</v>
      </c>
      <c r="M242" s="9"/>
      <c r="N242" s="12"/>
      <c r="O242" s="13">
        <v>2905000</v>
      </c>
      <c r="P242" s="28" t="s">
        <v>681</v>
      </c>
      <c r="Q242" s="14" t="s">
        <v>682</v>
      </c>
    </row>
    <row r="243" spans="1:20" ht="60" x14ac:dyDescent="0.25">
      <c r="A243" s="9">
        <v>8</v>
      </c>
      <c r="B243" s="15" t="s">
        <v>407</v>
      </c>
      <c r="C243" s="166" t="s">
        <v>431</v>
      </c>
      <c r="D243" s="77" t="s">
        <v>16</v>
      </c>
      <c r="E243" s="29" t="s">
        <v>35</v>
      </c>
      <c r="F243" s="9" t="s">
        <v>181</v>
      </c>
      <c r="G243" s="78" t="s">
        <v>68</v>
      </c>
      <c r="H243" s="9"/>
      <c r="I243" s="77"/>
      <c r="J243" s="77"/>
      <c r="K243" s="9" t="s">
        <v>173</v>
      </c>
      <c r="L243" s="29" t="s">
        <v>182</v>
      </c>
      <c r="M243" s="9"/>
      <c r="N243" s="12"/>
      <c r="O243" s="13">
        <v>70000</v>
      </c>
      <c r="P243" s="11"/>
      <c r="Q243" s="21" t="s">
        <v>683</v>
      </c>
    </row>
    <row r="244" spans="1:20" ht="120" x14ac:dyDescent="0.25">
      <c r="A244" s="9">
        <v>8</v>
      </c>
      <c r="B244" s="15" t="s">
        <v>407</v>
      </c>
      <c r="C244" s="166"/>
      <c r="D244" s="77" t="s">
        <v>16</v>
      </c>
      <c r="E244" s="29" t="s">
        <v>35</v>
      </c>
      <c r="F244" s="9" t="s">
        <v>181</v>
      </c>
      <c r="G244" s="78" t="s">
        <v>79</v>
      </c>
      <c r="H244" s="9"/>
      <c r="I244" s="77"/>
      <c r="J244" s="77"/>
      <c r="K244" s="9" t="s">
        <v>173</v>
      </c>
      <c r="L244" s="29" t="s">
        <v>182</v>
      </c>
      <c r="M244" s="9"/>
      <c r="N244" s="12"/>
      <c r="O244" s="13">
        <v>1600000</v>
      </c>
      <c r="P244" s="11"/>
      <c r="Q244" s="21" t="s">
        <v>684</v>
      </c>
    </row>
    <row r="245" spans="1:20" ht="36" x14ac:dyDescent="0.25">
      <c r="A245" s="9">
        <v>8</v>
      </c>
      <c r="B245" s="15" t="s">
        <v>407</v>
      </c>
      <c r="C245" s="166"/>
      <c r="D245" s="77" t="s">
        <v>16</v>
      </c>
      <c r="E245" s="29" t="s">
        <v>35</v>
      </c>
      <c r="F245" s="9" t="s">
        <v>181</v>
      </c>
      <c r="G245" s="78" t="s">
        <v>79</v>
      </c>
      <c r="H245" s="9"/>
      <c r="I245" s="77"/>
      <c r="J245" s="77"/>
      <c r="K245" s="9" t="s">
        <v>173</v>
      </c>
      <c r="L245" s="29" t="s">
        <v>198</v>
      </c>
      <c r="M245" s="9"/>
      <c r="N245" s="12"/>
      <c r="O245" s="13">
        <v>95000</v>
      </c>
      <c r="P245" s="11"/>
      <c r="Q245" s="11" t="s">
        <v>433</v>
      </c>
    </row>
    <row r="246" spans="1:20" ht="75" x14ac:dyDescent="0.25">
      <c r="A246" s="9">
        <v>8</v>
      </c>
      <c r="B246" s="15" t="s">
        <v>407</v>
      </c>
      <c r="C246" s="20" t="s">
        <v>432</v>
      </c>
      <c r="D246" s="77" t="s">
        <v>16</v>
      </c>
      <c r="E246" s="29" t="s">
        <v>35</v>
      </c>
      <c r="F246" s="9" t="s">
        <v>181</v>
      </c>
      <c r="G246" s="78" t="s">
        <v>183</v>
      </c>
      <c r="H246" s="9"/>
      <c r="I246" s="77"/>
      <c r="J246" s="77"/>
      <c r="K246" s="9" t="s">
        <v>173</v>
      </c>
      <c r="L246" s="29"/>
      <c r="M246" s="9"/>
      <c r="N246" s="12"/>
      <c r="O246" s="13">
        <v>300000</v>
      </c>
      <c r="P246" s="11"/>
      <c r="Q246" s="21" t="s">
        <v>434</v>
      </c>
    </row>
    <row r="247" spans="1:20" ht="86.25" customHeight="1" x14ac:dyDescent="0.25">
      <c r="A247" s="9">
        <v>8</v>
      </c>
      <c r="B247" s="15" t="s">
        <v>407</v>
      </c>
      <c r="C247" s="157" t="s">
        <v>430</v>
      </c>
      <c r="D247" s="77" t="s">
        <v>16</v>
      </c>
      <c r="E247" s="29" t="s">
        <v>35</v>
      </c>
      <c r="F247" s="9" t="s">
        <v>181</v>
      </c>
      <c r="G247" s="78" t="s">
        <v>183</v>
      </c>
      <c r="H247" s="9"/>
      <c r="I247" s="77"/>
      <c r="J247" s="77"/>
      <c r="K247" s="9" t="s">
        <v>173</v>
      </c>
      <c r="L247" s="29" t="s">
        <v>184</v>
      </c>
      <c r="M247" s="9"/>
      <c r="N247" s="12"/>
      <c r="O247" s="13">
        <v>950000</v>
      </c>
      <c r="P247" s="173" t="s">
        <v>185</v>
      </c>
      <c r="Q247" s="14" t="s">
        <v>798</v>
      </c>
      <c r="R247" s="38"/>
    </row>
    <row r="248" spans="1:20" ht="37.5" customHeight="1" x14ac:dyDescent="0.25">
      <c r="A248" s="9">
        <v>8</v>
      </c>
      <c r="B248" s="15" t="s">
        <v>407</v>
      </c>
      <c r="C248" s="159"/>
      <c r="D248" s="77" t="s">
        <v>16</v>
      </c>
      <c r="E248" s="29" t="s">
        <v>35</v>
      </c>
      <c r="F248" s="9" t="s">
        <v>181</v>
      </c>
      <c r="G248" s="78">
        <v>5213</v>
      </c>
      <c r="H248" s="9"/>
      <c r="I248" s="77"/>
      <c r="J248" s="77"/>
      <c r="K248" s="9" t="s">
        <v>173</v>
      </c>
      <c r="L248" s="29" t="s">
        <v>184</v>
      </c>
      <c r="M248" s="9"/>
      <c r="N248" s="12"/>
      <c r="O248" s="13">
        <v>30000</v>
      </c>
      <c r="P248" s="174"/>
      <c r="Q248" s="87" t="s">
        <v>685</v>
      </c>
      <c r="R248" s="38"/>
    </row>
    <row r="249" spans="1:20" ht="45" x14ac:dyDescent="0.25">
      <c r="A249" s="9">
        <v>8</v>
      </c>
      <c r="B249" s="15" t="s">
        <v>407</v>
      </c>
      <c r="C249" s="20" t="s">
        <v>186</v>
      </c>
      <c r="D249" s="77" t="s">
        <v>16</v>
      </c>
      <c r="E249" s="29" t="s">
        <v>35</v>
      </c>
      <c r="F249" s="9" t="s">
        <v>165</v>
      </c>
      <c r="G249" s="78" t="s">
        <v>79</v>
      </c>
      <c r="H249" s="9"/>
      <c r="I249" s="77"/>
      <c r="J249" s="77"/>
      <c r="K249" s="9" t="s">
        <v>173</v>
      </c>
      <c r="L249" s="29"/>
      <c r="M249" s="9"/>
      <c r="N249" s="12"/>
      <c r="O249" s="13">
        <v>40000</v>
      </c>
      <c r="P249" s="11"/>
      <c r="Q249" s="21" t="s">
        <v>734</v>
      </c>
    </row>
    <row r="250" spans="1:20" ht="60" x14ac:dyDescent="0.25">
      <c r="A250" s="9">
        <v>8</v>
      </c>
      <c r="B250" s="15" t="s">
        <v>407</v>
      </c>
      <c r="C250" s="20" t="s">
        <v>435</v>
      </c>
      <c r="D250" s="77" t="s">
        <v>16</v>
      </c>
      <c r="E250" s="29" t="s">
        <v>35</v>
      </c>
      <c r="F250" s="9" t="s">
        <v>84</v>
      </c>
      <c r="G250" s="78" t="s">
        <v>68</v>
      </c>
      <c r="H250" s="9"/>
      <c r="I250" s="77"/>
      <c r="J250" s="77"/>
      <c r="K250" s="9" t="s">
        <v>173</v>
      </c>
      <c r="L250" s="29" t="s">
        <v>196</v>
      </c>
      <c r="M250" s="9"/>
      <c r="N250" s="12"/>
      <c r="O250" s="13">
        <v>5000</v>
      </c>
      <c r="P250" s="28" t="s">
        <v>437</v>
      </c>
      <c r="Q250" s="14" t="s">
        <v>436</v>
      </c>
    </row>
    <row r="251" spans="1:20" ht="90" x14ac:dyDescent="0.25">
      <c r="A251" s="9">
        <v>8</v>
      </c>
      <c r="B251" s="15" t="s">
        <v>407</v>
      </c>
      <c r="C251" s="20" t="s">
        <v>438</v>
      </c>
      <c r="D251" s="77" t="s">
        <v>16</v>
      </c>
      <c r="E251" s="29" t="s">
        <v>35</v>
      </c>
      <c r="F251" s="9" t="s">
        <v>187</v>
      </c>
      <c r="G251" s="78" t="s">
        <v>79</v>
      </c>
      <c r="H251" s="9"/>
      <c r="I251" s="77"/>
      <c r="J251" s="77"/>
      <c r="K251" s="9" t="s">
        <v>173</v>
      </c>
      <c r="L251" s="29"/>
      <c r="M251" s="9"/>
      <c r="N251" s="12"/>
      <c r="O251" s="13">
        <v>250000</v>
      </c>
      <c r="P251" s="11"/>
      <c r="Q251" s="14" t="s">
        <v>686</v>
      </c>
    </row>
    <row r="252" spans="1:20" ht="60" x14ac:dyDescent="0.25">
      <c r="A252" s="9">
        <v>8</v>
      </c>
      <c r="B252" s="15" t="s">
        <v>407</v>
      </c>
      <c r="C252" s="20" t="s">
        <v>188</v>
      </c>
      <c r="D252" s="77" t="s">
        <v>16</v>
      </c>
      <c r="E252" s="29" t="s">
        <v>35</v>
      </c>
      <c r="F252" s="9" t="s">
        <v>175</v>
      </c>
      <c r="G252" s="78" t="s">
        <v>79</v>
      </c>
      <c r="H252" s="9"/>
      <c r="I252" s="77"/>
      <c r="J252" s="77"/>
      <c r="K252" s="9" t="s">
        <v>173</v>
      </c>
      <c r="L252" s="29"/>
      <c r="M252" s="9"/>
      <c r="N252" s="12"/>
      <c r="O252" s="13">
        <v>90000</v>
      </c>
      <c r="P252" s="11"/>
      <c r="Q252" s="21" t="s">
        <v>439</v>
      </c>
    </row>
    <row r="253" spans="1:20" ht="45" x14ac:dyDescent="0.25">
      <c r="A253" s="9">
        <v>8</v>
      </c>
      <c r="B253" s="15" t="s">
        <v>407</v>
      </c>
      <c r="C253" s="157" t="s">
        <v>440</v>
      </c>
      <c r="D253" s="77" t="s">
        <v>16</v>
      </c>
      <c r="E253" s="29" t="s">
        <v>35</v>
      </c>
      <c r="F253" s="9" t="s">
        <v>191</v>
      </c>
      <c r="G253" s="78" t="s">
        <v>68</v>
      </c>
      <c r="H253" s="9"/>
      <c r="I253" s="77"/>
      <c r="J253" s="77"/>
      <c r="K253" s="9" t="s">
        <v>173</v>
      </c>
      <c r="L253" s="29"/>
      <c r="M253" s="9"/>
      <c r="N253" s="12"/>
      <c r="O253" s="13">
        <v>150000</v>
      </c>
      <c r="P253" s="28" t="s">
        <v>687</v>
      </c>
      <c r="Q253" s="21" t="s">
        <v>688</v>
      </c>
    </row>
    <row r="254" spans="1:20" ht="45" customHeight="1" x14ac:dyDescent="0.25">
      <c r="A254" s="106">
        <v>8</v>
      </c>
      <c r="B254" s="15" t="s">
        <v>407</v>
      </c>
      <c r="C254" s="158"/>
      <c r="D254" s="77">
        <v>231</v>
      </c>
      <c r="E254" s="29" t="s">
        <v>35</v>
      </c>
      <c r="F254" s="9">
        <v>3635</v>
      </c>
      <c r="G254" s="78">
        <v>5169</v>
      </c>
      <c r="H254" s="9"/>
      <c r="I254" s="77"/>
      <c r="J254" s="77"/>
      <c r="K254" s="29" t="s">
        <v>173</v>
      </c>
      <c r="L254" s="29"/>
      <c r="M254" s="9"/>
      <c r="N254" s="12"/>
      <c r="O254" s="13">
        <v>600000</v>
      </c>
      <c r="P254" s="28" t="s">
        <v>689</v>
      </c>
      <c r="Q254" s="21" t="s">
        <v>690</v>
      </c>
    </row>
    <row r="255" spans="1:20" ht="102" customHeight="1" x14ac:dyDescent="0.25">
      <c r="A255" s="106">
        <v>8</v>
      </c>
      <c r="B255" s="15" t="s">
        <v>407</v>
      </c>
      <c r="C255" s="158"/>
      <c r="D255" s="77">
        <v>231</v>
      </c>
      <c r="E255" s="29" t="s">
        <v>35</v>
      </c>
      <c r="F255" s="9">
        <v>3635</v>
      </c>
      <c r="G255" s="78">
        <v>5169</v>
      </c>
      <c r="H255" s="9"/>
      <c r="I255" s="77"/>
      <c r="J255" s="77"/>
      <c r="K255" s="29" t="s">
        <v>173</v>
      </c>
      <c r="L255" s="29"/>
      <c r="M255" s="9"/>
      <c r="N255" s="12"/>
      <c r="O255" s="13">
        <v>50000</v>
      </c>
      <c r="P255" s="28" t="s">
        <v>691</v>
      </c>
      <c r="Q255" s="21" t="s">
        <v>692</v>
      </c>
    </row>
    <row r="256" spans="1:20" ht="116.25" customHeight="1" x14ac:dyDescent="0.25">
      <c r="A256" s="106">
        <v>8</v>
      </c>
      <c r="B256" s="15" t="s">
        <v>407</v>
      </c>
      <c r="C256" s="159"/>
      <c r="D256" s="77">
        <v>231</v>
      </c>
      <c r="E256" s="29" t="s">
        <v>35</v>
      </c>
      <c r="F256" s="9">
        <v>3635</v>
      </c>
      <c r="G256" s="114">
        <v>5169</v>
      </c>
      <c r="H256" s="111"/>
      <c r="I256" s="77"/>
      <c r="J256" s="77"/>
      <c r="K256" s="29" t="s">
        <v>173</v>
      </c>
      <c r="L256" s="29"/>
      <c r="M256" s="9"/>
      <c r="N256" s="9"/>
      <c r="O256" s="13">
        <v>475000</v>
      </c>
      <c r="P256" s="115" t="s">
        <v>693</v>
      </c>
      <c r="Q256" s="11" t="s">
        <v>694</v>
      </c>
      <c r="R256" s="21"/>
      <c r="S256"/>
      <c r="T256" s="54"/>
    </row>
    <row r="257" spans="1:21" ht="45" x14ac:dyDescent="0.25">
      <c r="A257" s="9">
        <v>8</v>
      </c>
      <c r="B257" s="15" t="s">
        <v>407</v>
      </c>
      <c r="C257" s="163" t="s">
        <v>441</v>
      </c>
      <c r="D257" s="77" t="s">
        <v>16</v>
      </c>
      <c r="E257" s="29" t="s">
        <v>35</v>
      </c>
      <c r="F257" s="9" t="s">
        <v>50</v>
      </c>
      <c r="G257" s="78">
        <v>5122</v>
      </c>
      <c r="H257" s="9"/>
      <c r="I257" s="77"/>
      <c r="J257" s="77"/>
      <c r="K257" s="9" t="s">
        <v>173</v>
      </c>
      <c r="L257" s="29"/>
      <c r="M257" s="9"/>
      <c r="N257" s="12"/>
      <c r="O257" s="13">
        <v>35000</v>
      </c>
      <c r="P257" s="19" t="s">
        <v>443</v>
      </c>
      <c r="Q257" s="16" t="s">
        <v>695</v>
      </c>
    </row>
    <row r="258" spans="1:21" ht="45" x14ac:dyDescent="0.25">
      <c r="A258" s="9">
        <v>8</v>
      </c>
      <c r="B258" s="15" t="s">
        <v>407</v>
      </c>
      <c r="C258" s="164"/>
      <c r="D258" s="77" t="s">
        <v>16</v>
      </c>
      <c r="E258" s="29" t="s">
        <v>35</v>
      </c>
      <c r="F258" s="9" t="s">
        <v>50</v>
      </c>
      <c r="G258" s="78" t="s">
        <v>117</v>
      </c>
      <c r="H258" s="9"/>
      <c r="I258" s="77"/>
      <c r="J258" s="77"/>
      <c r="K258" s="9" t="s">
        <v>173</v>
      </c>
      <c r="L258" s="29"/>
      <c r="M258" s="9"/>
      <c r="N258" s="12"/>
      <c r="O258" s="13">
        <v>40000</v>
      </c>
      <c r="P258" s="19" t="s">
        <v>444</v>
      </c>
      <c r="Q258" s="43" t="s">
        <v>445</v>
      </c>
    </row>
    <row r="259" spans="1:21" ht="60" x14ac:dyDescent="0.25">
      <c r="A259" s="9">
        <v>8</v>
      </c>
      <c r="B259" s="15" t="s">
        <v>407</v>
      </c>
      <c r="C259" s="164"/>
      <c r="D259" s="77" t="s">
        <v>16</v>
      </c>
      <c r="E259" s="29" t="s">
        <v>35</v>
      </c>
      <c r="F259" s="9" t="s">
        <v>50</v>
      </c>
      <c r="G259" s="78" t="s">
        <v>68</v>
      </c>
      <c r="H259" s="9"/>
      <c r="I259" s="77"/>
      <c r="J259" s="77"/>
      <c r="K259" s="9" t="s">
        <v>173</v>
      </c>
      <c r="L259" s="29"/>
      <c r="M259" s="9"/>
      <c r="N259" s="12"/>
      <c r="O259" s="13">
        <v>90000</v>
      </c>
      <c r="P259" s="28" t="s">
        <v>696</v>
      </c>
      <c r="Q259" s="41" t="s">
        <v>697</v>
      </c>
      <c r="R259" s="38"/>
    </row>
    <row r="260" spans="1:21" ht="36" x14ac:dyDescent="0.25">
      <c r="A260" s="9">
        <v>8</v>
      </c>
      <c r="B260" s="15" t="s">
        <v>407</v>
      </c>
      <c r="C260" s="164"/>
      <c r="D260" s="77" t="s">
        <v>16</v>
      </c>
      <c r="E260" s="29" t="s">
        <v>35</v>
      </c>
      <c r="F260" s="9" t="s">
        <v>50</v>
      </c>
      <c r="G260" s="78" t="s">
        <v>79</v>
      </c>
      <c r="H260" s="9"/>
      <c r="I260" s="77"/>
      <c r="J260" s="77"/>
      <c r="K260" s="9" t="s">
        <v>173</v>
      </c>
      <c r="L260" s="29"/>
      <c r="M260" s="9"/>
      <c r="N260" s="12"/>
      <c r="O260" s="13">
        <v>90000</v>
      </c>
      <c r="P260" s="19" t="s">
        <v>446</v>
      </c>
      <c r="Q260" s="37" t="s">
        <v>698</v>
      </c>
      <c r="S260" s="55"/>
    </row>
    <row r="261" spans="1:21" ht="36" x14ac:dyDescent="0.25">
      <c r="A261" s="9">
        <v>8</v>
      </c>
      <c r="B261" s="15" t="s">
        <v>407</v>
      </c>
      <c r="C261" s="165"/>
      <c r="D261" s="77">
        <v>231</v>
      </c>
      <c r="E261" s="29" t="s">
        <v>35</v>
      </c>
      <c r="F261" s="9">
        <v>3639</v>
      </c>
      <c r="G261" s="78">
        <v>5362</v>
      </c>
      <c r="H261" s="9"/>
      <c r="I261" s="77"/>
      <c r="J261" s="77"/>
      <c r="K261" s="29" t="s">
        <v>173</v>
      </c>
      <c r="L261" s="29"/>
      <c r="M261" s="9"/>
      <c r="N261" s="12"/>
      <c r="O261" s="13">
        <v>90000</v>
      </c>
      <c r="P261" s="19" t="s">
        <v>699</v>
      </c>
      <c r="Q261" s="37" t="s">
        <v>700</v>
      </c>
      <c r="S261" s="55"/>
    </row>
    <row r="262" spans="1:21" ht="60" x14ac:dyDescent="0.25">
      <c r="A262" s="9">
        <v>8</v>
      </c>
      <c r="B262" s="15" t="s">
        <v>407</v>
      </c>
      <c r="C262" s="96" t="s">
        <v>442</v>
      </c>
      <c r="D262" s="77" t="s">
        <v>16</v>
      </c>
      <c r="E262" s="29" t="s">
        <v>35</v>
      </c>
      <c r="F262" s="9" t="s">
        <v>50</v>
      </c>
      <c r="G262" s="78" t="s">
        <v>62</v>
      </c>
      <c r="H262" s="9"/>
      <c r="I262" s="77"/>
      <c r="J262" s="77"/>
      <c r="K262" s="9" t="s">
        <v>173</v>
      </c>
      <c r="L262" s="29" t="s">
        <v>194</v>
      </c>
      <c r="M262" s="9"/>
      <c r="N262" s="12"/>
      <c r="O262" s="13">
        <v>350000</v>
      </c>
      <c r="P262" s="28" t="s">
        <v>447</v>
      </c>
      <c r="Q262" s="41" t="s">
        <v>701</v>
      </c>
      <c r="R262" s="38"/>
    </row>
    <row r="263" spans="1:21" ht="36" x14ac:dyDescent="0.25">
      <c r="A263" s="9">
        <v>8</v>
      </c>
      <c r="B263" s="15" t="s">
        <v>407</v>
      </c>
      <c r="C263" s="96" t="s">
        <v>113</v>
      </c>
      <c r="D263" s="77">
        <v>231</v>
      </c>
      <c r="E263" s="29" t="s">
        <v>35</v>
      </c>
      <c r="F263" s="9">
        <v>3745</v>
      </c>
      <c r="G263" s="78">
        <v>5171</v>
      </c>
      <c r="H263" s="9"/>
      <c r="I263" s="77"/>
      <c r="J263" s="77"/>
      <c r="K263" s="29" t="s">
        <v>173</v>
      </c>
      <c r="L263" s="29"/>
      <c r="M263" s="9"/>
      <c r="N263" s="12"/>
      <c r="O263" s="13">
        <v>1000000</v>
      </c>
      <c r="P263" s="28" t="s">
        <v>705</v>
      </c>
      <c r="Q263" s="41" t="s">
        <v>704</v>
      </c>
      <c r="R263" s="38"/>
    </row>
    <row r="264" spans="1:21" ht="60" x14ac:dyDescent="0.25">
      <c r="A264" s="9">
        <v>8</v>
      </c>
      <c r="B264" s="15" t="s">
        <v>407</v>
      </c>
      <c r="C264" s="96" t="s">
        <v>702</v>
      </c>
      <c r="D264" s="77">
        <v>231</v>
      </c>
      <c r="E264" s="29" t="s">
        <v>35</v>
      </c>
      <c r="F264" s="9">
        <v>3745</v>
      </c>
      <c r="G264" s="78">
        <v>5169</v>
      </c>
      <c r="H264" s="9"/>
      <c r="I264" s="77"/>
      <c r="J264" s="77"/>
      <c r="K264" s="29" t="s">
        <v>173</v>
      </c>
      <c r="L264" s="29" t="s">
        <v>703</v>
      </c>
      <c r="M264" s="9"/>
      <c r="N264" s="12"/>
      <c r="O264" s="13">
        <v>380000</v>
      </c>
      <c r="P264" s="28" t="s">
        <v>706</v>
      </c>
      <c r="Q264" s="41" t="s">
        <v>720</v>
      </c>
      <c r="R264" s="38"/>
    </row>
    <row r="265" spans="1:21" ht="36" x14ac:dyDescent="0.25">
      <c r="A265" s="9">
        <v>8</v>
      </c>
      <c r="B265" s="15" t="s">
        <v>407</v>
      </c>
      <c r="C265" s="20" t="s">
        <v>451</v>
      </c>
      <c r="D265" s="77" t="s">
        <v>16</v>
      </c>
      <c r="E265" s="29" t="s">
        <v>35</v>
      </c>
      <c r="F265" s="9" t="s">
        <v>36</v>
      </c>
      <c r="G265" s="78" t="s">
        <v>68</v>
      </c>
      <c r="H265" s="9"/>
      <c r="I265" s="77"/>
      <c r="J265" s="77"/>
      <c r="K265" s="9" t="s">
        <v>173</v>
      </c>
      <c r="L265" s="29" t="s">
        <v>189</v>
      </c>
      <c r="M265" s="9"/>
      <c r="N265" s="12"/>
      <c r="O265" s="13">
        <v>300000</v>
      </c>
      <c r="P265" s="28" t="s">
        <v>707</v>
      </c>
      <c r="Q265" s="21" t="s">
        <v>452</v>
      </c>
      <c r="S265" s="97">
        <f>SUM(O230:O265)</f>
        <v>16782000</v>
      </c>
      <c r="T265" t="s">
        <v>716</v>
      </c>
    </row>
    <row r="266" spans="1:21" x14ac:dyDescent="0.25">
      <c r="A266" s="9">
        <v>8</v>
      </c>
      <c r="C266" s="58" t="s">
        <v>408</v>
      </c>
    </row>
    <row r="267" spans="1:21" ht="90" x14ac:dyDescent="0.25">
      <c r="A267" s="9">
        <v>8</v>
      </c>
      <c r="B267" s="6" t="s">
        <v>407</v>
      </c>
      <c r="C267" s="20" t="s">
        <v>816</v>
      </c>
      <c r="D267" s="77">
        <v>231</v>
      </c>
      <c r="E267" s="29" t="s">
        <v>35</v>
      </c>
      <c r="F267" s="9">
        <v>2219</v>
      </c>
      <c r="G267" s="78">
        <v>6121</v>
      </c>
      <c r="H267" s="9"/>
      <c r="I267" s="77"/>
      <c r="J267" s="77"/>
      <c r="K267" s="29" t="s">
        <v>173</v>
      </c>
      <c r="L267" s="29" t="s">
        <v>817</v>
      </c>
      <c r="M267" s="9"/>
      <c r="N267" s="12"/>
      <c r="O267" s="65">
        <v>10000000</v>
      </c>
      <c r="P267" s="28" t="s">
        <v>818</v>
      </c>
      <c r="Q267" s="14" t="s">
        <v>819</v>
      </c>
    </row>
    <row r="268" spans="1:21" ht="36" x14ac:dyDescent="0.25">
      <c r="A268" s="9">
        <v>8</v>
      </c>
      <c r="B268" s="15" t="s">
        <v>407</v>
      </c>
      <c r="C268" s="20" t="s">
        <v>708</v>
      </c>
      <c r="D268" s="77" t="s">
        <v>16</v>
      </c>
      <c r="E268" s="29" t="s">
        <v>35</v>
      </c>
      <c r="F268" s="9">
        <v>2321</v>
      </c>
      <c r="G268" s="78" t="s">
        <v>93</v>
      </c>
      <c r="H268" s="9"/>
      <c r="I268" s="77"/>
      <c r="J268" s="77"/>
      <c r="K268" s="9" t="s">
        <v>173</v>
      </c>
      <c r="L268" s="29" t="s">
        <v>710</v>
      </c>
      <c r="M268" s="9"/>
      <c r="N268" s="12"/>
      <c r="O268" s="13">
        <v>5000000</v>
      </c>
      <c r="P268" s="28" t="s">
        <v>709</v>
      </c>
      <c r="Q268" s="14" t="s">
        <v>711</v>
      </c>
    </row>
    <row r="269" spans="1:21" ht="45" x14ac:dyDescent="0.25">
      <c r="A269" s="9">
        <v>8</v>
      </c>
      <c r="B269" s="15" t="s">
        <v>407</v>
      </c>
      <c r="C269" s="123" t="s">
        <v>831</v>
      </c>
      <c r="D269" s="77">
        <v>231</v>
      </c>
      <c r="E269" s="29" t="s">
        <v>35</v>
      </c>
      <c r="F269" s="9">
        <v>3113</v>
      </c>
      <c r="G269" s="78">
        <v>6121</v>
      </c>
      <c r="H269" s="9"/>
      <c r="I269" s="77"/>
      <c r="J269" s="77"/>
      <c r="K269" s="29" t="s">
        <v>173</v>
      </c>
      <c r="L269" s="29" t="s">
        <v>820</v>
      </c>
      <c r="M269" s="9"/>
      <c r="N269" s="12"/>
      <c r="O269" s="13">
        <v>2500000</v>
      </c>
      <c r="P269" s="28" t="s">
        <v>821</v>
      </c>
      <c r="Q269" s="14" t="s">
        <v>822</v>
      </c>
    </row>
    <row r="270" spans="1:21" ht="36" x14ac:dyDescent="0.25">
      <c r="A270" s="9">
        <v>8</v>
      </c>
      <c r="B270" s="15" t="s">
        <v>407</v>
      </c>
      <c r="C270" s="123" t="s">
        <v>712</v>
      </c>
      <c r="D270" s="77" t="s">
        <v>16</v>
      </c>
      <c r="E270" s="29" t="s">
        <v>35</v>
      </c>
      <c r="F270" s="9">
        <v>3113</v>
      </c>
      <c r="G270" s="78" t="s">
        <v>93</v>
      </c>
      <c r="H270" s="9"/>
      <c r="I270" s="77"/>
      <c r="J270" s="77"/>
      <c r="K270" s="9" t="s">
        <v>173</v>
      </c>
      <c r="L270" s="29" t="s">
        <v>713</v>
      </c>
      <c r="M270" s="9"/>
      <c r="N270" s="12"/>
      <c r="O270" s="108">
        <v>5000000</v>
      </c>
      <c r="P270" s="28" t="s">
        <v>714</v>
      </c>
      <c r="Q270" s="14" t="s">
        <v>715</v>
      </c>
      <c r="S270" s="97">
        <f>SUM(O267:O270)</f>
        <v>22500000</v>
      </c>
      <c r="T270" s="124">
        <f>S265+S270</f>
        <v>39282000</v>
      </c>
    </row>
    <row r="271" spans="1:21" x14ac:dyDescent="0.25">
      <c r="C271" s="58" t="s">
        <v>11</v>
      </c>
      <c r="S271" s="98"/>
      <c r="T271" s="126">
        <f>S228-T270</f>
        <v>-38128000</v>
      </c>
      <c r="U271" t="s">
        <v>719</v>
      </c>
    </row>
    <row r="272" spans="1:21" ht="45" x14ac:dyDescent="0.25">
      <c r="A272" s="9">
        <v>4</v>
      </c>
      <c r="B272" s="109" t="s">
        <v>242</v>
      </c>
      <c r="C272" s="20" t="s">
        <v>244</v>
      </c>
      <c r="D272" s="77" t="s">
        <v>16</v>
      </c>
      <c r="E272" s="29" t="s">
        <v>17</v>
      </c>
      <c r="F272" s="9" t="s">
        <v>84</v>
      </c>
      <c r="G272" s="78" t="s">
        <v>83</v>
      </c>
      <c r="H272" s="9"/>
      <c r="I272" s="77"/>
      <c r="J272" s="77"/>
      <c r="K272" s="9"/>
      <c r="L272" s="29" t="s">
        <v>139</v>
      </c>
      <c r="M272" s="9"/>
      <c r="N272" s="13">
        <v>28000</v>
      </c>
      <c r="O272" s="13"/>
      <c r="P272" s="28" t="s">
        <v>244</v>
      </c>
      <c r="Q272" s="11" t="s">
        <v>243</v>
      </c>
    </row>
    <row r="273" spans="1:20" ht="45" x14ac:dyDescent="0.25">
      <c r="A273" s="9">
        <v>4</v>
      </c>
      <c r="B273" s="15" t="s">
        <v>242</v>
      </c>
      <c r="C273" s="166" t="s">
        <v>247</v>
      </c>
      <c r="D273" s="77" t="s">
        <v>16</v>
      </c>
      <c r="E273" s="29" t="s">
        <v>17</v>
      </c>
      <c r="F273" s="9" t="s">
        <v>84</v>
      </c>
      <c r="G273" s="78" t="s">
        <v>83</v>
      </c>
      <c r="H273" s="9"/>
      <c r="I273" s="77"/>
      <c r="J273" s="77"/>
      <c r="K273" s="9"/>
      <c r="L273" s="29" t="s">
        <v>199</v>
      </c>
      <c r="M273" s="9"/>
      <c r="N273" s="13">
        <v>10000</v>
      </c>
      <c r="O273" s="13"/>
      <c r="P273" s="28" t="s">
        <v>627</v>
      </c>
      <c r="Q273" s="16" t="s">
        <v>245</v>
      </c>
    </row>
    <row r="274" spans="1:20" ht="45" x14ac:dyDescent="0.25">
      <c r="A274" s="9">
        <v>4</v>
      </c>
      <c r="B274" s="15" t="s">
        <v>242</v>
      </c>
      <c r="C274" s="166"/>
      <c r="D274" s="77" t="s">
        <v>16</v>
      </c>
      <c r="E274" s="29" t="s">
        <v>17</v>
      </c>
      <c r="F274" s="9" t="s">
        <v>84</v>
      </c>
      <c r="G274" s="78" t="s">
        <v>83</v>
      </c>
      <c r="H274" s="9"/>
      <c r="I274" s="77"/>
      <c r="J274" s="77"/>
      <c r="K274" s="9"/>
      <c r="L274" s="29" t="s">
        <v>200</v>
      </c>
      <c r="M274" s="9"/>
      <c r="N274" s="13">
        <v>12000</v>
      </c>
      <c r="O274" s="13"/>
      <c r="P274" s="28" t="s">
        <v>628</v>
      </c>
      <c r="Q274" s="16" t="s">
        <v>246</v>
      </c>
    </row>
    <row r="275" spans="1:20" ht="31.5" x14ac:dyDescent="0.25">
      <c r="A275" s="9">
        <v>4</v>
      </c>
      <c r="B275" s="15" t="s">
        <v>242</v>
      </c>
      <c r="C275" s="20" t="s">
        <v>249</v>
      </c>
      <c r="D275" s="77" t="s">
        <v>16</v>
      </c>
      <c r="E275" s="29" t="s">
        <v>17</v>
      </c>
      <c r="F275" s="9" t="s">
        <v>201</v>
      </c>
      <c r="G275" s="78" t="s">
        <v>85</v>
      </c>
      <c r="H275" s="9"/>
      <c r="I275" s="77"/>
      <c r="J275" s="77"/>
      <c r="K275" s="9"/>
      <c r="L275" s="29"/>
      <c r="M275" s="9"/>
      <c r="N275" s="13">
        <v>60000</v>
      </c>
      <c r="O275" s="13"/>
      <c r="P275" s="28" t="s">
        <v>629</v>
      </c>
      <c r="Q275" s="16" t="s">
        <v>248</v>
      </c>
      <c r="S275" s="97">
        <f>SUM(N272:N275)</f>
        <v>110000</v>
      </c>
      <c r="T275" t="s">
        <v>717</v>
      </c>
    </row>
    <row r="276" spans="1:20" x14ac:dyDescent="0.25">
      <c r="A276" s="9">
        <v>4</v>
      </c>
      <c r="C276" s="58" t="s">
        <v>482</v>
      </c>
    </row>
    <row r="277" spans="1:20" ht="31.5" x14ac:dyDescent="0.25">
      <c r="A277" s="9">
        <v>4</v>
      </c>
      <c r="B277" s="15" t="s">
        <v>242</v>
      </c>
      <c r="C277" s="157" t="s">
        <v>250</v>
      </c>
      <c r="D277" s="77" t="s">
        <v>16</v>
      </c>
      <c r="E277" s="29" t="s">
        <v>35</v>
      </c>
      <c r="F277" s="9" t="s">
        <v>201</v>
      </c>
      <c r="G277" s="78" t="s">
        <v>74</v>
      </c>
      <c r="H277" s="9"/>
      <c r="I277" s="77"/>
      <c r="J277" s="77"/>
      <c r="K277" s="9"/>
      <c r="L277" s="29"/>
      <c r="M277" s="9"/>
      <c r="N277" s="12"/>
      <c r="O277" s="13">
        <v>208000</v>
      </c>
      <c r="P277" s="167" t="s">
        <v>639</v>
      </c>
      <c r="Q277" s="16" t="s">
        <v>260</v>
      </c>
    </row>
    <row r="278" spans="1:20" ht="31.5" x14ac:dyDescent="0.25">
      <c r="A278" s="9">
        <v>4</v>
      </c>
      <c r="B278" s="15" t="s">
        <v>242</v>
      </c>
      <c r="C278" s="158"/>
      <c r="D278" s="77" t="s">
        <v>16</v>
      </c>
      <c r="E278" s="29" t="s">
        <v>35</v>
      </c>
      <c r="F278" s="9" t="s">
        <v>201</v>
      </c>
      <c r="G278" s="78" t="s">
        <v>75</v>
      </c>
      <c r="H278" s="9"/>
      <c r="I278" s="77"/>
      <c r="J278" s="77"/>
      <c r="K278" s="9"/>
      <c r="L278" s="29"/>
      <c r="M278" s="9"/>
      <c r="N278" s="12"/>
      <c r="O278" s="13">
        <v>64000</v>
      </c>
      <c r="P278" s="167"/>
      <c r="Q278" s="16" t="s">
        <v>261</v>
      </c>
    </row>
    <row r="279" spans="1:20" ht="45" x14ac:dyDescent="0.25">
      <c r="A279" s="9">
        <v>4</v>
      </c>
      <c r="B279" s="15" t="s">
        <v>242</v>
      </c>
      <c r="C279" s="159"/>
      <c r="D279" s="77" t="s">
        <v>16</v>
      </c>
      <c r="E279" s="29" t="s">
        <v>35</v>
      </c>
      <c r="F279" s="9" t="s">
        <v>201</v>
      </c>
      <c r="G279" s="78" t="s">
        <v>76</v>
      </c>
      <c r="H279" s="9"/>
      <c r="I279" s="77"/>
      <c r="J279" s="77"/>
      <c r="K279" s="9"/>
      <c r="L279" s="29"/>
      <c r="M279" s="9"/>
      <c r="N279" s="12"/>
      <c r="O279" s="13">
        <v>22000</v>
      </c>
      <c r="P279" s="167"/>
      <c r="Q279" s="16" t="s">
        <v>262</v>
      </c>
    </row>
    <row r="280" spans="1:20" ht="31.5" x14ac:dyDescent="0.25">
      <c r="A280" s="9">
        <v>4</v>
      </c>
      <c r="B280" s="15" t="s">
        <v>242</v>
      </c>
      <c r="C280" s="157" t="s">
        <v>250</v>
      </c>
      <c r="D280" s="77" t="s">
        <v>16</v>
      </c>
      <c r="E280" s="29" t="s">
        <v>35</v>
      </c>
      <c r="F280" s="9" t="s">
        <v>201</v>
      </c>
      <c r="G280" s="78" t="s">
        <v>202</v>
      </c>
      <c r="H280" s="9"/>
      <c r="I280" s="77"/>
      <c r="J280" s="77"/>
      <c r="K280" s="9" t="s">
        <v>155</v>
      </c>
      <c r="L280" s="29"/>
      <c r="M280" s="9"/>
      <c r="N280" s="12"/>
      <c r="O280" s="13">
        <v>30000</v>
      </c>
      <c r="P280" s="167"/>
      <c r="Q280" s="16" t="s">
        <v>263</v>
      </c>
    </row>
    <row r="281" spans="1:20" ht="31.5" x14ac:dyDescent="0.25">
      <c r="A281" s="9">
        <v>4</v>
      </c>
      <c r="B281" s="15" t="s">
        <v>242</v>
      </c>
      <c r="C281" s="158"/>
      <c r="D281" s="77" t="s">
        <v>16</v>
      </c>
      <c r="E281" s="29" t="s">
        <v>35</v>
      </c>
      <c r="F281" s="9" t="s">
        <v>201</v>
      </c>
      <c r="G281" s="78" t="s">
        <v>61</v>
      </c>
      <c r="H281" s="9"/>
      <c r="I281" s="77"/>
      <c r="J281" s="77"/>
      <c r="K281" s="9"/>
      <c r="L281" s="29"/>
      <c r="M281" s="9"/>
      <c r="N281" s="12"/>
      <c r="O281" s="13">
        <v>970000</v>
      </c>
      <c r="P281" s="167"/>
      <c r="Q281" s="21" t="s">
        <v>251</v>
      </c>
      <c r="S281" s="55"/>
    </row>
    <row r="282" spans="1:20" ht="31.5" customHeight="1" x14ac:dyDescent="0.25">
      <c r="A282" s="9">
        <v>4</v>
      </c>
      <c r="B282" s="15" t="s">
        <v>242</v>
      </c>
      <c r="C282" s="158"/>
      <c r="D282" s="77" t="s">
        <v>16</v>
      </c>
      <c r="E282" s="29" t="s">
        <v>35</v>
      </c>
      <c r="F282" s="9" t="s">
        <v>201</v>
      </c>
      <c r="G282" s="78" t="s">
        <v>203</v>
      </c>
      <c r="H282" s="9"/>
      <c r="I282" s="77"/>
      <c r="J282" s="77"/>
      <c r="K282" s="9" t="s">
        <v>155</v>
      </c>
      <c r="L282" s="29"/>
      <c r="M282" s="9"/>
      <c r="N282" s="12"/>
      <c r="O282" s="13">
        <v>50000</v>
      </c>
      <c r="P282" s="168" t="s">
        <v>640</v>
      </c>
      <c r="Q282" s="16" t="s">
        <v>252</v>
      </c>
    </row>
    <row r="283" spans="1:20" ht="31.5" x14ac:dyDescent="0.25">
      <c r="A283" s="9">
        <v>4</v>
      </c>
      <c r="B283" s="15" t="s">
        <v>242</v>
      </c>
      <c r="C283" s="158"/>
      <c r="D283" s="77" t="s">
        <v>16</v>
      </c>
      <c r="E283" s="29" t="s">
        <v>35</v>
      </c>
      <c r="F283" s="9" t="s">
        <v>201</v>
      </c>
      <c r="G283" s="78" t="s">
        <v>161</v>
      </c>
      <c r="H283" s="9"/>
      <c r="I283" s="77"/>
      <c r="J283" s="77"/>
      <c r="K283" s="9" t="s">
        <v>155</v>
      </c>
      <c r="L283" s="29"/>
      <c r="M283" s="9"/>
      <c r="N283" s="12"/>
      <c r="O283" s="13">
        <v>40000</v>
      </c>
      <c r="P283" s="169"/>
      <c r="Q283" s="19" t="s">
        <v>253</v>
      </c>
    </row>
    <row r="284" spans="1:20" ht="45" x14ac:dyDescent="0.25">
      <c r="A284" s="9">
        <v>4</v>
      </c>
      <c r="B284" s="15" t="s">
        <v>242</v>
      </c>
      <c r="C284" s="158"/>
      <c r="D284" s="77" t="s">
        <v>16</v>
      </c>
      <c r="E284" s="29" t="s">
        <v>35</v>
      </c>
      <c r="F284" s="9" t="s">
        <v>201</v>
      </c>
      <c r="G284" s="78" t="s">
        <v>62</v>
      </c>
      <c r="H284" s="9"/>
      <c r="I284" s="77"/>
      <c r="J284" s="77"/>
      <c r="K284" s="9" t="s">
        <v>155</v>
      </c>
      <c r="L284" s="29"/>
      <c r="M284" s="9"/>
      <c r="N284" s="12"/>
      <c r="O284" s="13">
        <v>50000</v>
      </c>
      <c r="P284" s="169"/>
      <c r="Q284" s="16" t="s">
        <v>258</v>
      </c>
    </row>
    <row r="285" spans="1:20" ht="45" x14ac:dyDescent="0.25">
      <c r="A285" s="9">
        <v>4</v>
      </c>
      <c r="B285" s="15" t="s">
        <v>242</v>
      </c>
      <c r="C285" s="158"/>
      <c r="D285" s="77" t="s">
        <v>16</v>
      </c>
      <c r="E285" s="29" t="s">
        <v>35</v>
      </c>
      <c r="F285" s="9" t="s">
        <v>201</v>
      </c>
      <c r="G285" s="78" t="s">
        <v>64</v>
      </c>
      <c r="H285" s="9"/>
      <c r="I285" s="77"/>
      <c r="J285" s="77"/>
      <c r="K285" s="9" t="s">
        <v>155</v>
      </c>
      <c r="L285" s="29"/>
      <c r="M285" s="9"/>
      <c r="N285" s="12"/>
      <c r="O285" s="13">
        <v>40000</v>
      </c>
      <c r="P285" s="169"/>
      <c r="Q285" s="17" t="s">
        <v>259</v>
      </c>
    </row>
    <row r="286" spans="1:20" ht="31.5" x14ac:dyDescent="0.25">
      <c r="A286" s="9">
        <v>4</v>
      </c>
      <c r="B286" s="15" t="s">
        <v>242</v>
      </c>
      <c r="C286" s="158"/>
      <c r="D286" s="77" t="s">
        <v>16</v>
      </c>
      <c r="E286" s="29" t="s">
        <v>35</v>
      </c>
      <c r="F286" s="9" t="s">
        <v>201</v>
      </c>
      <c r="G286" s="78" t="s">
        <v>116</v>
      </c>
      <c r="H286" s="9"/>
      <c r="I286" s="77"/>
      <c r="J286" s="77"/>
      <c r="K286" s="9" t="s">
        <v>155</v>
      </c>
      <c r="L286" s="29"/>
      <c r="M286" s="9"/>
      <c r="N286" s="12"/>
      <c r="O286" s="13">
        <v>130000</v>
      </c>
      <c r="P286" s="169"/>
      <c r="Q286" s="16" t="s">
        <v>638</v>
      </c>
    </row>
    <row r="287" spans="1:20" ht="31.5" x14ac:dyDescent="0.25">
      <c r="A287" s="9">
        <v>4</v>
      </c>
      <c r="B287" s="15" t="s">
        <v>242</v>
      </c>
      <c r="C287" s="158"/>
      <c r="D287" s="77" t="s">
        <v>16</v>
      </c>
      <c r="E287" s="29" t="s">
        <v>35</v>
      </c>
      <c r="F287" s="9" t="s">
        <v>201</v>
      </c>
      <c r="G287" s="78" t="s">
        <v>66</v>
      </c>
      <c r="H287" s="9"/>
      <c r="I287" s="77"/>
      <c r="J287" s="77"/>
      <c r="K287" s="9" t="s">
        <v>155</v>
      </c>
      <c r="L287" s="29"/>
      <c r="M287" s="9"/>
      <c r="N287" s="12"/>
      <c r="O287" s="13">
        <v>25000</v>
      </c>
      <c r="P287" s="169"/>
      <c r="Q287" s="16" t="s">
        <v>254</v>
      </c>
    </row>
    <row r="288" spans="1:20" ht="31.5" x14ac:dyDescent="0.25">
      <c r="A288" s="9">
        <v>4</v>
      </c>
      <c r="B288" s="15" t="s">
        <v>242</v>
      </c>
      <c r="C288" s="158"/>
      <c r="D288" s="77" t="s">
        <v>16</v>
      </c>
      <c r="E288" s="29" t="s">
        <v>35</v>
      </c>
      <c r="F288" s="9" t="s">
        <v>201</v>
      </c>
      <c r="G288" s="78" t="s">
        <v>78</v>
      </c>
      <c r="H288" s="9"/>
      <c r="I288" s="77"/>
      <c r="J288" s="77"/>
      <c r="K288" s="9" t="s">
        <v>155</v>
      </c>
      <c r="L288" s="29"/>
      <c r="M288" s="9"/>
      <c r="N288" s="12"/>
      <c r="O288" s="13">
        <v>50000</v>
      </c>
      <c r="P288" s="169"/>
      <c r="Q288" s="16" t="s">
        <v>255</v>
      </c>
    </row>
    <row r="289" spans="1:19" ht="31.5" x14ac:dyDescent="0.25">
      <c r="A289" s="9">
        <v>4</v>
      </c>
      <c r="B289" s="15" t="s">
        <v>242</v>
      </c>
      <c r="C289" s="158"/>
      <c r="D289" s="77" t="s">
        <v>16</v>
      </c>
      <c r="E289" s="29" t="s">
        <v>35</v>
      </c>
      <c r="F289" s="9" t="s">
        <v>201</v>
      </c>
      <c r="G289" s="78" t="s">
        <v>68</v>
      </c>
      <c r="H289" s="9"/>
      <c r="I289" s="77"/>
      <c r="J289" s="77"/>
      <c r="K289" s="9" t="s">
        <v>155</v>
      </c>
      <c r="L289" s="29"/>
      <c r="M289" s="9"/>
      <c r="N289" s="12"/>
      <c r="O289" s="13">
        <v>60000</v>
      </c>
      <c r="P289" s="169"/>
      <c r="Q289" s="16" t="s">
        <v>256</v>
      </c>
    </row>
    <row r="290" spans="1:19" ht="31.5" x14ac:dyDescent="0.25">
      <c r="A290" s="9">
        <v>4</v>
      </c>
      <c r="B290" s="15" t="s">
        <v>242</v>
      </c>
      <c r="C290" s="159"/>
      <c r="D290" s="77" t="s">
        <v>16</v>
      </c>
      <c r="E290" s="29" t="s">
        <v>35</v>
      </c>
      <c r="F290" s="9" t="s">
        <v>201</v>
      </c>
      <c r="G290" s="78" t="s">
        <v>79</v>
      </c>
      <c r="H290" s="9"/>
      <c r="I290" s="77"/>
      <c r="J290" s="77"/>
      <c r="K290" s="9" t="s">
        <v>155</v>
      </c>
      <c r="L290" s="29"/>
      <c r="M290" s="9"/>
      <c r="N290" s="12"/>
      <c r="O290" s="13">
        <v>150000</v>
      </c>
      <c r="P290" s="169"/>
      <c r="Q290" s="16" t="s">
        <v>257</v>
      </c>
      <c r="S290" s="55"/>
    </row>
    <row r="291" spans="1:19" x14ac:dyDescent="0.25">
      <c r="A291" s="9">
        <v>4</v>
      </c>
    </row>
    <row r="292" spans="1:19" ht="170.25" customHeight="1" x14ac:dyDescent="0.25">
      <c r="A292" s="9">
        <v>4</v>
      </c>
      <c r="B292" s="15" t="s">
        <v>242</v>
      </c>
      <c r="C292" s="166" t="s">
        <v>287</v>
      </c>
      <c r="D292" s="77" t="s">
        <v>16</v>
      </c>
      <c r="E292" s="29" t="s">
        <v>35</v>
      </c>
      <c r="F292" s="9" t="s">
        <v>218</v>
      </c>
      <c r="G292" s="78" t="s">
        <v>219</v>
      </c>
      <c r="H292" s="9"/>
      <c r="I292" s="77"/>
      <c r="J292" s="77"/>
      <c r="K292" s="9" t="s">
        <v>155</v>
      </c>
      <c r="L292" s="29"/>
      <c r="M292" s="9"/>
      <c r="N292" s="12"/>
      <c r="O292" s="13">
        <v>750000</v>
      </c>
      <c r="P292" s="28" t="s">
        <v>631</v>
      </c>
      <c r="Q292" s="14" t="s">
        <v>632</v>
      </c>
    </row>
    <row r="293" spans="1:19" ht="108" customHeight="1" x14ac:dyDescent="0.25">
      <c r="A293" s="9">
        <v>4</v>
      </c>
      <c r="B293" s="15" t="s">
        <v>242</v>
      </c>
      <c r="C293" s="166"/>
      <c r="D293" s="77" t="s">
        <v>16</v>
      </c>
      <c r="E293" s="29" t="s">
        <v>35</v>
      </c>
      <c r="F293" s="9" t="s">
        <v>218</v>
      </c>
      <c r="G293" s="78" t="s">
        <v>68</v>
      </c>
      <c r="H293" s="9"/>
      <c r="I293" s="77"/>
      <c r="J293" s="77"/>
      <c r="K293" s="9" t="s">
        <v>155</v>
      </c>
      <c r="L293" s="29"/>
      <c r="M293" s="9"/>
      <c r="N293" s="12"/>
      <c r="O293" s="13">
        <v>150000</v>
      </c>
      <c r="P293" s="28" t="s">
        <v>220</v>
      </c>
      <c r="Q293" s="14" t="s">
        <v>630</v>
      </c>
    </row>
    <row r="294" spans="1:19" ht="45" x14ac:dyDescent="0.25">
      <c r="A294" s="9">
        <v>4</v>
      </c>
      <c r="B294" s="15" t="s">
        <v>242</v>
      </c>
      <c r="C294" s="157" t="s">
        <v>283</v>
      </c>
      <c r="D294" s="77" t="s">
        <v>16</v>
      </c>
      <c r="E294" s="29" t="s">
        <v>35</v>
      </c>
      <c r="F294" s="9" t="s">
        <v>141</v>
      </c>
      <c r="G294" s="78" t="s">
        <v>64</v>
      </c>
      <c r="H294" s="9"/>
      <c r="I294" s="77"/>
      <c r="J294" s="77"/>
      <c r="K294" s="9" t="s">
        <v>155</v>
      </c>
      <c r="L294" s="29" t="s">
        <v>212</v>
      </c>
      <c r="M294" s="9"/>
      <c r="N294" s="12"/>
      <c r="O294" s="13">
        <v>58000</v>
      </c>
      <c r="P294" s="160" t="s">
        <v>633</v>
      </c>
      <c r="Q294" s="39" t="s">
        <v>799</v>
      </c>
    </row>
    <row r="295" spans="1:19" ht="31.5" x14ac:dyDescent="0.25">
      <c r="A295" s="9">
        <v>4</v>
      </c>
      <c r="B295" s="15" t="s">
        <v>242</v>
      </c>
      <c r="C295" s="158"/>
      <c r="D295" s="77" t="s">
        <v>16</v>
      </c>
      <c r="E295" s="29" t="s">
        <v>35</v>
      </c>
      <c r="F295" s="9" t="s">
        <v>141</v>
      </c>
      <c r="G295" s="78" t="s">
        <v>68</v>
      </c>
      <c r="H295" s="9"/>
      <c r="I295" s="77"/>
      <c r="J295" s="77"/>
      <c r="K295" s="9" t="s">
        <v>155</v>
      </c>
      <c r="L295" s="29" t="s">
        <v>212</v>
      </c>
      <c r="M295" s="9"/>
      <c r="N295" s="12"/>
      <c r="O295" s="13">
        <v>55000</v>
      </c>
      <c r="P295" s="161"/>
      <c r="Q295" s="39" t="s">
        <v>634</v>
      </c>
    </row>
    <row r="296" spans="1:19" ht="31.5" x14ac:dyDescent="0.25">
      <c r="A296" s="9">
        <v>4</v>
      </c>
      <c r="B296" s="15" t="s">
        <v>242</v>
      </c>
      <c r="C296" s="158"/>
      <c r="D296" s="77" t="s">
        <v>16</v>
      </c>
      <c r="E296" s="29" t="s">
        <v>35</v>
      </c>
      <c r="F296" s="9" t="s">
        <v>141</v>
      </c>
      <c r="G296" s="78" t="s">
        <v>69</v>
      </c>
      <c r="H296" s="9"/>
      <c r="I296" s="77"/>
      <c r="J296" s="77"/>
      <c r="K296" s="9" t="s">
        <v>155</v>
      </c>
      <c r="L296" s="29" t="s">
        <v>212</v>
      </c>
      <c r="M296" s="9"/>
      <c r="N296" s="12"/>
      <c r="O296" s="13">
        <v>30000</v>
      </c>
      <c r="P296" s="161"/>
      <c r="Q296" s="14" t="s">
        <v>635</v>
      </c>
    </row>
    <row r="297" spans="1:19" ht="31.5" x14ac:dyDescent="0.25">
      <c r="A297" s="9">
        <v>4</v>
      </c>
      <c r="B297" s="15" t="s">
        <v>242</v>
      </c>
      <c r="C297" s="159"/>
      <c r="D297" s="77" t="s">
        <v>16</v>
      </c>
      <c r="E297" s="29" t="s">
        <v>35</v>
      </c>
      <c r="F297" s="9" t="s">
        <v>141</v>
      </c>
      <c r="G297" s="78" t="s">
        <v>151</v>
      </c>
      <c r="H297" s="9"/>
      <c r="I297" s="77"/>
      <c r="J297" s="77"/>
      <c r="K297" s="9" t="s">
        <v>155</v>
      </c>
      <c r="L297" s="29" t="s">
        <v>212</v>
      </c>
      <c r="M297" s="9"/>
      <c r="N297" s="12"/>
      <c r="O297" s="13">
        <v>122000</v>
      </c>
      <c r="P297" s="162"/>
      <c r="Q297" s="17" t="s">
        <v>800</v>
      </c>
    </row>
    <row r="298" spans="1:19" ht="90" x14ac:dyDescent="0.25">
      <c r="A298" s="9">
        <v>4</v>
      </c>
      <c r="B298" s="15" t="s">
        <v>242</v>
      </c>
      <c r="C298" s="20" t="s">
        <v>277</v>
      </c>
      <c r="D298" s="77" t="s">
        <v>16</v>
      </c>
      <c r="E298" s="29" t="s">
        <v>35</v>
      </c>
      <c r="F298" s="9" t="s">
        <v>205</v>
      </c>
      <c r="G298" s="78" t="s">
        <v>206</v>
      </c>
      <c r="H298" s="9"/>
      <c r="I298" s="77"/>
      <c r="J298" s="77"/>
      <c r="K298" s="9" t="s">
        <v>155</v>
      </c>
      <c r="L298" s="29" t="s">
        <v>636</v>
      </c>
      <c r="M298" s="9"/>
      <c r="N298" s="12"/>
      <c r="O298" s="13">
        <v>50000</v>
      </c>
      <c r="P298" s="28" t="s">
        <v>277</v>
      </c>
      <c r="Q298" s="21" t="s">
        <v>637</v>
      </c>
    </row>
    <row r="299" spans="1:19" ht="31.5" x14ac:dyDescent="0.25">
      <c r="A299" s="9">
        <v>4</v>
      </c>
      <c r="B299" s="15" t="s">
        <v>242</v>
      </c>
      <c r="C299" s="20" t="s">
        <v>278</v>
      </c>
      <c r="D299" s="77" t="s">
        <v>16</v>
      </c>
      <c r="E299" s="29" t="s">
        <v>35</v>
      </c>
      <c r="F299" s="9" t="s">
        <v>208</v>
      </c>
      <c r="G299" s="78" t="s">
        <v>209</v>
      </c>
      <c r="H299" s="9"/>
      <c r="I299" s="77"/>
      <c r="J299" s="77"/>
      <c r="K299" s="9" t="s">
        <v>155</v>
      </c>
      <c r="L299" s="29"/>
      <c r="M299" s="9"/>
      <c r="N299" s="12"/>
      <c r="O299" s="13">
        <v>20000</v>
      </c>
      <c r="P299" s="11"/>
      <c r="Q299" s="16" t="s">
        <v>207</v>
      </c>
    </row>
    <row r="300" spans="1:19" ht="45" x14ac:dyDescent="0.25">
      <c r="A300" s="9">
        <v>4</v>
      </c>
      <c r="B300" s="15" t="s">
        <v>242</v>
      </c>
      <c r="C300" s="157" t="s">
        <v>279</v>
      </c>
      <c r="D300" s="77" t="s">
        <v>16</v>
      </c>
      <c r="E300" s="29" t="s">
        <v>35</v>
      </c>
      <c r="F300" s="9" t="s">
        <v>210</v>
      </c>
      <c r="G300" s="78" t="s">
        <v>211</v>
      </c>
      <c r="H300" s="9"/>
      <c r="I300" s="77"/>
      <c r="J300" s="77"/>
      <c r="K300" s="9"/>
      <c r="L300" s="29"/>
      <c r="M300" s="9"/>
      <c r="N300" s="12"/>
      <c r="O300" s="13">
        <v>3231000</v>
      </c>
      <c r="P300" s="167" t="s">
        <v>801</v>
      </c>
      <c r="Q300" s="16" t="s">
        <v>641</v>
      </c>
    </row>
    <row r="301" spans="1:19" ht="31.5" x14ac:dyDescent="0.25">
      <c r="A301" s="9">
        <v>4</v>
      </c>
      <c r="B301" s="15" t="s">
        <v>242</v>
      </c>
      <c r="C301" s="158"/>
      <c r="D301" s="77" t="s">
        <v>16</v>
      </c>
      <c r="E301" s="29" t="s">
        <v>35</v>
      </c>
      <c r="F301" s="9" t="s">
        <v>210</v>
      </c>
      <c r="G301" s="78" t="s">
        <v>202</v>
      </c>
      <c r="H301" s="9"/>
      <c r="I301" s="77"/>
      <c r="J301" s="77"/>
      <c r="K301" s="9" t="s">
        <v>155</v>
      </c>
      <c r="L301" s="29"/>
      <c r="M301" s="9"/>
      <c r="N301" s="12"/>
      <c r="O301" s="13">
        <v>160000</v>
      </c>
      <c r="P301" s="191"/>
      <c r="Q301" s="16" t="s">
        <v>642</v>
      </c>
    </row>
    <row r="302" spans="1:19" ht="31.5" x14ac:dyDescent="0.25">
      <c r="A302" s="9">
        <v>4</v>
      </c>
      <c r="B302" s="15" t="s">
        <v>242</v>
      </c>
      <c r="C302" s="158"/>
      <c r="D302" s="77" t="s">
        <v>16</v>
      </c>
      <c r="E302" s="29" t="s">
        <v>35</v>
      </c>
      <c r="F302" s="9" t="s">
        <v>210</v>
      </c>
      <c r="G302" s="78" t="s">
        <v>75</v>
      </c>
      <c r="H302" s="9"/>
      <c r="I302" s="77"/>
      <c r="J302" s="77"/>
      <c r="K302" s="9"/>
      <c r="L302" s="29"/>
      <c r="M302" s="9"/>
      <c r="N302" s="12"/>
      <c r="O302" s="13">
        <v>483000</v>
      </c>
      <c r="P302" s="191"/>
      <c r="Q302" s="16" t="s">
        <v>281</v>
      </c>
    </row>
    <row r="303" spans="1:19" ht="31.5" x14ac:dyDescent="0.25">
      <c r="A303" s="9">
        <v>4</v>
      </c>
      <c r="B303" s="15" t="s">
        <v>242</v>
      </c>
      <c r="C303" s="158"/>
      <c r="D303" s="77" t="s">
        <v>16</v>
      </c>
      <c r="E303" s="29" t="s">
        <v>35</v>
      </c>
      <c r="F303" s="9" t="s">
        <v>210</v>
      </c>
      <c r="G303" s="78" t="s">
        <v>76</v>
      </c>
      <c r="H303" s="9"/>
      <c r="I303" s="77"/>
      <c r="J303" s="77"/>
      <c r="K303" s="9"/>
      <c r="L303" s="29"/>
      <c r="M303" s="9"/>
      <c r="N303" s="12"/>
      <c r="O303" s="13">
        <v>291000</v>
      </c>
      <c r="P303" s="191"/>
      <c r="Q303" s="16" t="s">
        <v>282</v>
      </c>
      <c r="S303" s="55"/>
    </row>
    <row r="304" spans="1:19" ht="31.5" customHeight="1" x14ac:dyDescent="0.25">
      <c r="A304" s="9">
        <v>4</v>
      </c>
      <c r="B304" s="15" t="s">
        <v>242</v>
      </c>
      <c r="C304" s="158"/>
      <c r="D304" s="77" t="s">
        <v>16</v>
      </c>
      <c r="E304" s="29" t="s">
        <v>35</v>
      </c>
      <c r="F304" s="9" t="s">
        <v>210</v>
      </c>
      <c r="G304" s="78" t="s">
        <v>78</v>
      </c>
      <c r="H304" s="9"/>
      <c r="I304" s="77"/>
      <c r="J304" s="77"/>
      <c r="K304" s="9" t="s">
        <v>155</v>
      </c>
      <c r="L304" s="29"/>
      <c r="M304" s="9"/>
      <c r="N304" s="12"/>
      <c r="O304" s="13">
        <v>10000</v>
      </c>
      <c r="P304" s="160" t="s">
        <v>645</v>
      </c>
      <c r="Q304" s="16" t="s">
        <v>280</v>
      </c>
    </row>
    <row r="305" spans="1:19" ht="51.75" customHeight="1" x14ac:dyDescent="0.25">
      <c r="A305" s="9">
        <v>4</v>
      </c>
      <c r="B305" s="15" t="s">
        <v>242</v>
      </c>
      <c r="C305" s="158"/>
      <c r="D305" s="77" t="s">
        <v>16</v>
      </c>
      <c r="E305" s="29" t="s">
        <v>35</v>
      </c>
      <c r="F305" s="9" t="s">
        <v>210</v>
      </c>
      <c r="G305" s="78" t="s">
        <v>68</v>
      </c>
      <c r="H305" s="9"/>
      <c r="I305" s="77"/>
      <c r="J305" s="77"/>
      <c r="K305" s="9" t="s">
        <v>155</v>
      </c>
      <c r="L305" s="29"/>
      <c r="M305" s="9"/>
      <c r="N305" s="12"/>
      <c r="O305" s="13">
        <v>100000</v>
      </c>
      <c r="P305" s="161"/>
      <c r="Q305" s="16" t="s">
        <v>331</v>
      </c>
      <c r="S305" s="55"/>
    </row>
    <row r="306" spans="1:19" ht="31.5" x14ac:dyDescent="0.25">
      <c r="A306" s="9">
        <v>4</v>
      </c>
      <c r="B306" s="15" t="s">
        <v>242</v>
      </c>
      <c r="C306" s="158"/>
      <c r="D306" s="77" t="s">
        <v>16</v>
      </c>
      <c r="E306" s="29" t="s">
        <v>35</v>
      </c>
      <c r="F306" s="9" t="s">
        <v>210</v>
      </c>
      <c r="G306" s="78" t="s">
        <v>70</v>
      </c>
      <c r="H306" s="9"/>
      <c r="I306" s="77"/>
      <c r="J306" s="77"/>
      <c r="K306" s="9" t="s">
        <v>155</v>
      </c>
      <c r="L306" s="29"/>
      <c r="M306" s="9"/>
      <c r="N306" s="12"/>
      <c r="O306" s="13">
        <v>45000</v>
      </c>
      <c r="P306" s="161"/>
      <c r="Q306" s="16" t="s">
        <v>643</v>
      </c>
    </row>
    <row r="307" spans="1:19" ht="31.5" x14ac:dyDescent="0.25">
      <c r="A307" s="9">
        <v>4</v>
      </c>
      <c r="B307" s="15" t="s">
        <v>242</v>
      </c>
      <c r="C307" s="159"/>
      <c r="D307" s="77">
        <v>231</v>
      </c>
      <c r="E307" s="29" t="s">
        <v>35</v>
      </c>
      <c r="F307" s="9">
        <v>6112</v>
      </c>
      <c r="G307" s="78">
        <v>5137</v>
      </c>
      <c r="H307" s="9"/>
      <c r="I307" s="77"/>
      <c r="J307" s="77"/>
      <c r="K307" s="29" t="s">
        <v>155</v>
      </c>
      <c r="L307" s="29"/>
      <c r="M307" s="9"/>
      <c r="N307" s="12"/>
      <c r="O307" s="13">
        <v>400000</v>
      </c>
      <c r="P307" s="162"/>
      <c r="Q307" s="16" t="s">
        <v>644</v>
      </c>
    </row>
    <row r="308" spans="1:19" ht="31.5" x14ac:dyDescent="0.25">
      <c r="A308" s="9">
        <v>4</v>
      </c>
      <c r="B308" s="15" t="s">
        <v>242</v>
      </c>
      <c r="C308" s="157" t="s">
        <v>284</v>
      </c>
      <c r="D308" s="77" t="s">
        <v>16</v>
      </c>
      <c r="E308" s="29" t="s">
        <v>35</v>
      </c>
      <c r="F308" s="9" t="s">
        <v>36</v>
      </c>
      <c r="G308" s="78" t="s">
        <v>203</v>
      </c>
      <c r="H308" s="9"/>
      <c r="I308" s="77"/>
      <c r="J308" s="77"/>
      <c r="K308" s="9" t="s">
        <v>155</v>
      </c>
      <c r="L308" s="29"/>
      <c r="M308" s="9"/>
      <c r="N308" s="12"/>
      <c r="O308" s="13">
        <v>5000</v>
      </c>
      <c r="P308" s="175" t="s">
        <v>802</v>
      </c>
      <c r="Q308" s="16" t="s">
        <v>288</v>
      </c>
    </row>
    <row r="309" spans="1:19" ht="31.5" x14ac:dyDescent="0.25">
      <c r="A309" s="9">
        <v>4</v>
      </c>
      <c r="B309" s="15" t="s">
        <v>242</v>
      </c>
      <c r="C309" s="158"/>
      <c r="D309" s="77" t="s">
        <v>16</v>
      </c>
      <c r="E309" s="29" t="s">
        <v>35</v>
      </c>
      <c r="F309" s="9" t="s">
        <v>36</v>
      </c>
      <c r="G309" s="78" t="s">
        <v>77</v>
      </c>
      <c r="H309" s="9"/>
      <c r="I309" s="77"/>
      <c r="J309" s="77"/>
      <c r="K309" s="9" t="s">
        <v>155</v>
      </c>
      <c r="L309" s="29"/>
      <c r="M309" s="9"/>
      <c r="N309" s="12"/>
      <c r="O309" s="13">
        <v>4000</v>
      </c>
      <c r="P309" s="175"/>
      <c r="Q309" s="16" t="s">
        <v>289</v>
      </c>
    </row>
    <row r="310" spans="1:19" ht="31.5" x14ac:dyDescent="0.25">
      <c r="A310" s="9">
        <v>4</v>
      </c>
      <c r="B310" s="15" t="s">
        <v>242</v>
      </c>
      <c r="C310" s="158"/>
      <c r="D310" s="77" t="s">
        <v>16</v>
      </c>
      <c r="E310" s="29" t="s">
        <v>35</v>
      </c>
      <c r="F310" s="9" t="s">
        <v>36</v>
      </c>
      <c r="G310" s="78" t="s">
        <v>161</v>
      </c>
      <c r="H310" s="9"/>
      <c r="I310" s="77"/>
      <c r="J310" s="77"/>
      <c r="K310" s="9" t="s">
        <v>155</v>
      </c>
      <c r="L310" s="29"/>
      <c r="M310" s="9"/>
      <c r="N310" s="12"/>
      <c r="O310" s="13">
        <v>30000</v>
      </c>
      <c r="P310" s="175"/>
      <c r="Q310" s="16" t="s">
        <v>290</v>
      </c>
    </row>
    <row r="311" spans="1:19" ht="45" x14ac:dyDescent="0.25">
      <c r="A311" s="9">
        <v>4</v>
      </c>
      <c r="B311" s="15" t="s">
        <v>242</v>
      </c>
      <c r="C311" s="158"/>
      <c r="D311" s="77" t="s">
        <v>16</v>
      </c>
      <c r="E311" s="29" t="s">
        <v>35</v>
      </c>
      <c r="F311" s="9" t="s">
        <v>36</v>
      </c>
      <c r="G311" s="78" t="s">
        <v>73</v>
      </c>
      <c r="H311" s="9"/>
      <c r="I311" s="77"/>
      <c r="J311" s="77"/>
      <c r="K311" s="9" t="s">
        <v>155</v>
      </c>
      <c r="L311" s="29"/>
      <c r="M311" s="9"/>
      <c r="N311" s="12"/>
      <c r="O311" s="13">
        <v>35000</v>
      </c>
      <c r="P311" s="175"/>
      <c r="Q311" s="16" t="s">
        <v>291</v>
      </c>
    </row>
    <row r="312" spans="1:19" ht="120" x14ac:dyDescent="0.25">
      <c r="A312" s="9">
        <v>4</v>
      </c>
      <c r="B312" s="15" t="s">
        <v>242</v>
      </c>
      <c r="C312" s="158"/>
      <c r="D312" s="77" t="s">
        <v>16</v>
      </c>
      <c r="E312" s="29" t="s">
        <v>35</v>
      </c>
      <c r="F312" s="9" t="s">
        <v>36</v>
      </c>
      <c r="G312" s="78" t="s">
        <v>62</v>
      </c>
      <c r="H312" s="9"/>
      <c r="I312" s="77"/>
      <c r="J312" s="77"/>
      <c r="K312" s="9" t="s">
        <v>155</v>
      </c>
      <c r="L312" s="29"/>
      <c r="M312" s="9"/>
      <c r="N312" s="12"/>
      <c r="O312" s="13">
        <v>375000</v>
      </c>
      <c r="P312" s="175"/>
      <c r="Q312" s="14" t="s">
        <v>646</v>
      </c>
    </row>
    <row r="313" spans="1:19" ht="60" x14ac:dyDescent="0.25">
      <c r="A313" s="9">
        <v>4</v>
      </c>
      <c r="B313" s="15" t="s">
        <v>242</v>
      </c>
      <c r="C313" s="158"/>
      <c r="D313" s="77" t="s">
        <v>16</v>
      </c>
      <c r="E313" s="29" t="s">
        <v>35</v>
      </c>
      <c r="F313" s="9" t="s">
        <v>36</v>
      </c>
      <c r="G313" s="78" t="s">
        <v>64</v>
      </c>
      <c r="H313" s="9"/>
      <c r="I313" s="77"/>
      <c r="J313" s="77"/>
      <c r="K313" s="9" t="s">
        <v>155</v>
      </c>
      <c r="L313" s="29"/>
      <c r="M313" s="9"/>
      <c r="N313" s="12"/>
      <c r="O313" s="13">
        <v>275000</v>
      </c>
      <c r="P313" s="175"/>
      <c r="Q313" s="14" t="s">
        <v>751</v>
      </c>
    </row>
    <row r="314" spans="1:19" ht="33" customHeight="1" x14ac:dyDescent="0.25">
      <c r="A314" s="9">
        <v>4</v>
      </c>
      <c r="B314" s="15" t="s">
        <v>242</v>
      </c>
      <c r="C314" s="158"/>
      <c r="D314" s="77" t="s">
        <v>16</v>
      </c>
      <c r="E314" s="29" t="s">
        <v>35</v>
      </c>
      <c r="F314" s="9" t="s">
        <v>36</v>
      </c>
      <c r="G314" s="78" t="s">
        <v>116</v>
      </c>
      <c r="H314" s="9"/>
      <c r="I314" s="77"/>
      <c r="J314" s="77"/>
      <c r="K314" s="9" t="s">
        <v>155</v>
      </c>
      <c r="L314" s="29"/>
      <c r="M314" s="9"/>
      <c r="N314" s="12"/>
      <c r="O314" s="13">
        <v>65000</v>
      </c>
      <c r="P314" s="175"/>
      <c r="Q314" s="26" t="s">
        <v>647</v>
      </c>
    </row>
    <row r="315" spans="1:19" ht="30.75" customHeight="1" x14ac:dyDescent="0.25">
      <c r="A315" s="9">
        <v>4</v>
      </c>
      <c r="B315" s="15" t="s">
        <v>242</v>
      </c>
      <c r="C315" s="158"/>
      <c r="D315" s="77" t="s">
        <v>16</v>
      </c>
      <c r="E315" s="29" t="s">
        <v>35</v>
      </c>
      <c r="F315" s="9" t="s">
        <v>36</v>
      </c>
      <c r="G315" s="78" t="s">
        <v>65</v>
      </c>
      <c r="H315" s="9"/>
      <c r="I315" s="77"/>
      <c r="J315" s="77"/>
      <c r="K315" s="9" t="s">
        <v>155</v>
      </c>
      <c r="L315" s="29"/>
      <c r="M315" s="9"/>
      <c r="N315" s="12"/>
      <c r="O315" s="13">
        <v>270000</v>
      </c>
      <c r="P315" s="175"/>
      <c r="Q315" s="26" t="s">
        <v>648</v>
      </c>
    </row>
    <row r="316" spans="1:19" ht="45" x14ac:dyDescent="0.25">
      <c r="A316" s="9">
        <v>4</v>
      </c>
      <c r="B316" s="15" t="s">
        <v>242</v>
      </c>
      <c r="C316" s="158"/>
      <c r="D316" s="77" t="s">
        <v>16</v>
      </c>
      <c r="E316" s="29" t="s">
        <v>35</v>
      </c>
      <c r="F316" s="9" t="s">
        <v>36</v>
      </c>
      <c r="G316" s="78" t="s">
        <v>66</v>
      </c>
      <c r="H316" s="9"/>
      <c r="I316" s="77"/>
      <c r="J316" s="77"/>
      <c r="K316" s="9" t="s">
        <v>155</v>
      </c>
      <c r="L316" s="29"/>
      <c r="M316" s="9"/>
      <c r="N316" s="12"/>
      <c r="O316" s="13">
        <v>265000</v>
      </c>
      <c r="P316" s="175"/>
      <c r="Q316" s="14" t="s">
        <v>649</v>
      </c>
    </row>
    <row r="317" spans="1:19" ht="31.5" x14ac:dyDescent="0.25">
      <c r="A317" s="9">
        <v>4</v>
      </c>
      <c r="B317" s="15" t="s">
        <v>242</v>
      </c>
      <c r="C317" s="158"/>
      <c r="D317" s="77" t="s">
        <v>16</v>
      </c>
      <c r="E317" s="29" t="s">
        <v>35</v>
      </c>
      <c r="F317" s="9" t="s">
        <v>36</v>
      </c>
      <c r="G317" s="78" t="s">
        <v>117</v>
      </c>
      <c r="H317" s="9"/>
      <c r="I317" s="77"/>
      <c r="J317" s="77"/>
      <c r="K317" s="9" t="s">
        <v>155</v>
      </c>
      <c r="L317" s="29"/>
      <c r="M317" s="9"/>
      <c r="N317" s="12"/>
      <c r="O317" s="13">
        <v>220000</v>
      </c>
      <c r="P317" s="175"/>
      <c r="Q317" s="21" t="s">
        <v>650</v>
      </c>
    </row>
    <row r="318" spans="1:19" ht="60" x14ac:dyDescent="0.25">
      <c r="A318" s="9">
        <v>4</v>
      </c>
      <c r="B318" s="15" t="s">
        <v>242</v>
      </c>
      <c r="C318" s="158"/>
      <c r="D318" s="77" t="s">
        <v>16</v>
      </c>
      <c r="E318" s="29" t="s">
        <v>35</v>
      </c>
      <c r="F318" s="9" t="s">
        <v>36</v>
      </c>
      <c r="G318" s="78" t="s">
        <v>213</v>
      </c>
      <c r="H318" s="9"/>
      <c r="I318" s="77"/>
      <c r="J318" s="77"/>
      <c r="K318" s="9" t="s">
        <v>155</v>
      </c>
      <c r="L318" s="29"/>
      <c r="M318" s="9"/>
      <c r="N318" s="12"/>
      <c r="O318" s="13">
        <v>140000</v>
      </c>
      <c r="P318" s="175"/>
      <c r="Q318" s="16" t="s">
        <v>752</v>
      </c>
    </row>
    <row r="319" spans="1:19" ht="31.5" x14ac:dyDescent="0.25">
      <c r="A319" s="9">
        <v>4</v>
      </c>
      <c r="B319" s="15" t="s">
        <v>242</v>
      </c>
      <c r="C319" s="158"/>
      <c r="D319" s="77" t="s">
        <v>16</v>
      </c>
      <c r="E319" s="29" t="s">
        <v>35</v>
      </c>
      <c r="F319" s="9" t="s">
        <v>36</v>
      </c>
      <c r="G319" s="78" t="s">
        <v>78</v>
      </c>
      <c r="H319" s="9"/>
      <c r="I319" s="77"/>
      <c r="J319" s="77"/>
      <c r="K319" s="9" t="s">
        <v>155</v>
      </c>
      <c r="L319" s="29"/>
      <c r="M319" s="9"/>
      <c r="N319" s="12"/>
      <c r="O319" s="13">
        <v>600000</v>
      </c>
      <c r="P319" s="175"/>
      <c r="Q319" s="16" t="s">
        <v>651</v>
      </c>
    </row>
    <row r="320" spans="1:19" ht="105.75" customHeight="1" x14ac:dyDescent="0.25">
      <c r="A320" s="9">
        <v>4</v>
      </c>
      <c r="B320" s="15" t="s">
        <v>242</v>
      </c>
      <c r="C320" s="158"/>
      <c r="D320" s="77" t="s">
        <v>16</v>
      </c>
      <c r="E320" s="29" t="s">
        <v>35</v>
      </c>
      <c r="F320" s="9" t="s">
        <v>36</v>
      </c>
      <c r="G320" s="78" t="s">
        <v>67</v>
      </c>
      <c r="H320" s="9"/>
      <c r="I320" s="77"/>
      <c r="J320" s="77"/>
      <c r="K320" s="9" t="s">
        <v>155</v>
      </c>
      <c r="L320" s="29"/>
      <c r="M320" s="9"/>
      <c r="N320" s="12"/>
      <c r="O320" s="13">
        <v>2690000</v>
      </c>
      <c r="P320" s="175"/>
      <c r="Q320" s="14" t="s">
        <v>652</v>
      </c>
    </row>
    <row r="321" spans="1:19" ht="135" x14ac:dyDescent="0.25">
      <c r="A321" s="9">
        <v>4</v>
      </c>
      <c r="B321" s="15" t="s">
        <v>242</v>
      </c>
      <c r="C321" s="158"/>
      <c r="D321" s="77" t="s">
        <v>16</v>
      </c>
      <c r="E321" s="29" t="s">
        <v>35</v>
      </c>
      <c r="F321" s="9" t="s">
        <v>36</v>
      </c>
      <c r="G321" s="78" t="s">
        <v>68</v>
      </c>
      <c r="H321" s="9"/>
      <c r="I321" s="77"/>
      <c r="J321" s="77"/>
      <c r="K321" s="9" t="s">
        <v>155</v>
      </c>
      <c r="L321" s="29"/>
      <c r="M321" s="9"/>
      <c r="N321" s="12"/>
      <c r="O321" s="13">
        <v>2521000</v>
      </c>
      <c r="P321" s="175"/>
      <c r="Q321" s="14" t="s">
        <v>777</v>
      </c>
    </row>
    <row r="322" spans="1:19" ht="31.5" x14ac:dyDescent="0.25">
      <c r="A322" s="9">
        <v>4</v>
      </c>
      <c r="B322" s="15" t="s">
        <v>242</v>
      </c>
      <c r="C322" s="158"/>
      <c r="D322" s="77" t="s">
        <v>16</v>
      </c>
      <c r="E322" s="29" t="s">
        <v>35</v>
      </c>
      <c r="F322" s="9" t="s">
        <v>36</v>
      </c>
      <c r="G322" s="78" t="s">
        <v>79</v>
      </c>
      <c r="H322" s="9"/>
      <c r="I322" s="77"/>
      <c r="J322" s="77"/>
      <c r="K322" s="9" t="s">
        <v>155</v>
      </c>
      <c r="L322" s="29"/>
      <c r="M322" s="9"/>
      <c r="N322" s="12"/>
      <c r="O322" s="13">
        <v>100000</v>
      </c>
      <c r="P322" s="175"/>
      <c r="Q322" s="16" t="s">
        <v>653</v>
      </c>
    </row>
    <row r="323" spans="1:19" ht="31.5" x14ac:dyDescent="0.25">
      <c r="A323" s="9">
        <v>4</v>
      </c>
      <c r="B323" s="15" t="s">
        <v>242</v>
      </c>
      <c r="C323" s="158"/>
      <c r="D323" s="77" t="s">
        <v>16</v>
      </c>
      <c r="E323" s="29" t="s">
        <v>35</v>
      </c>
      <c r="F323" s="9" t="s">
        <v>36</v>
      </c>
      <c r="G323" s="78" t="s">
        <v>214</v>
      </c>
      <c r="H323" s="9"/>
      <c r="I323" s="77"/>
      <c r="J323" s="77"/>
      <c r="K323" s="9" t="s">
        <v>155</v>
      </c>
      <c r="L323" s="29"/>
      <c r="M323" s="9"/>
      <c r="N323" s="12"/>
      <c r="O323" s="13">
        <v>70000</v>
      </c>
      <c r="P323" s="175"/>
      <c r="Q323" s="16" t="s">
        <v>654</v>
      </c>
    </row>
    <row r="324" spans="1:19" ht="31.5" x14ac:dyDescent="0.25">
      <c r="A324" s="9">
        <v>4</v>
      </c>
      <c r="B324" s="15" t="s">
        <v>242</v>
      </c>
      <c r="C324" s="158"/>
      <c r="D324" s="77" t="s">
        <v>16</v>
      </c>
      <c r="E324" s="29" t="s">
        <v>35</v>
      </c>
      <c r="F324" s="9" t="s">
        <v>36</v>
      </c>
      <c r="G324" s="78" t="s">
        <v>80</v>
      </c>
      <c r="H324" s="9"/>
      <c r="I324" s="77"/>
      <c r="J324" s="77"/>
      <c r="K324" s="9" t="s">
        <v>155</v>
      </c>
      <c r="L324" s="29"/>
      <c r="M324" s="9"/>
      <c r="N324" s="12"/>
      <c r="O324" s="13">
        <v>70000</v>
      </c>
      <c r="P324" s="175"/>
      <c r="Q324" s="16" t="s">
        <v>655</v>
      </c>
    </row>
    <row r="325" spans="1:19" ht="31.5" x14ac:dyDescent="0.25">
      <c r="A325" s="9">
        <v>4</v>
      </c>
      <c r="B325" s="15" t="s">
        <v>242</v>
      </c>
      <c r="C325" s="158"/>
      <c r="D325" s="77" t="s">
        <v>16</v>
      </c>
      <c r="E325" s="29" t="s">
        <v>35</v>
      </c>
      <c r="F325" s="9" t="s">
        <v>36</v>
      </c>
      <c r="G325" s="78" t="s">
        <v>215</v>
      </c>
      <c r="H325" s="9"/>
      <c r="I325" s="77"/>
      <c r="J325" s="77"/>
      <c r="K325" s="9" t="s">
        <v>155</v>
      </c>
      <c r="L325" s="29"/>
      <c r="M325" s="9"/>
      <c r="N325" s="12"/>
      <c r="O325" s="13">
        <v>20000</v>
      </c>
      <c r="P325" s="175"/>
      <c r="Q325" s="16" t="s">
        <v>292</v>
      </c>
    </row>
    <row r="326" spans="1:19" ht="51.75" customHeight="1" x14ac:dyDescent="0.25">
      <c r="A326" s="9">
        <v>4</v>
      </c>
      <c r="B326" s="15" t="s">
        <v>242</v>
      </c>
      <c r="C326" s="158"/>
      <c r="D326" s="77" t="s">
        <v>16</v>
      </c>
      <c r="E326" s="29" t="s">
        <v>35</v>
      </c>
      <c r="F326" s="9" t="s">
        <v>36</v>
      </c>
      <c r="G326" s="78" t="s">
        <v>70</v>
      </c>
      <c r="H326" s="9"/>
      <c r="I326" s="77"/>
      <c r="J326" s="77"/>
      <c r="K326" s="9" t="s">
        <v>155</v>
      </c>
      <c r="L326" s="29"/>
      <c r="M326" s="9"/>
      <c r="N326" s="12"/>
      <c r="O326" s="13">
        <v>58000</v>
      </c>
      <c r="P326" s="175"/>
      <c r="Q326" s="27" t="s">
        <v>656</v>
      </c>
      <c r="S326" s="55"/>
    </row>
    <row r="327" spans="1:19" ht="31.5" x14ac:dyDescent="0.25">
      <c r="A327" s="9">
        <v>4</v>
      </c>
      <c r="B327" s="15" t="s">
        <v>242</v>
      </c>
      <c r="C327" s="158"/>
      <c r="D327" s="77" t="s">
        <v>16</v>
      </c>
      <c r="E327" s="29" t="s">
        <v>35</v>
      </c>
      <c r="F327" s="9" t="s">
        <v>36</v>
      </c>
      <c r="G327" s="78" t="s">
        <v>45</v>
      </c>
      <c r="H327" s="9"/>
      <c r="I327" s="77"/>
      <c r="J327" s="77"/>
      <c r="K327" s="9" t="s">
        <v>155</v>
      </c>
      <c r="L327" s="29"/>
      <c r="M327" s="9"/>
      <c r="N327" s="12"/>
      <c r="O327" s="13">
        <v>30000</v>
      </c>
      <c r="P327" s="175"/>
      <c r="Q327" s="16" t="s">
        <v>294</v>
      </c>
    </row>
    <row r="328" spans="1:19" ht="31.5" x14ac:dyDescent="0.25">
      <c r="A328" s="9">
        <v>4</v>
      </c>
      <c r="B328" s="15" t="s">
        <v>242</v>
      </c>
      <c r="C328" s="159"/>
      <c r="D328" s="77" t="s">
        <v>16</v>
      </c>
      <c r="E328" s="29" t="s">
        <v>35</v>
      </c>
      <c r="F328" s="9" t="s">
        <v>36</v>
      </c>
      <c r="G328" s="78" t="s">
        <v>37</v>
      </c>
      <c r="H328" s="9"/>
      <c r="I328" s="77"/>
      <c r="J328" s="77"/>
      <c r="K328" s="9" t="s">
        <v>155</v>
      </c>
      <c r="L328" s="29"/>
      <c r="M328" s="9"/>
      <c r="N328" s="12"/>
      <c r="O328" s="13">
        <v>30000</v>
      </c>
      <c r="P328" s="175"/>
      <c r="Q328" s="16" t="s">
        <v>293</v>
      </c>
      <c r="S328" s="55"/>
    </row>
    <row r="329" spans="1:19" ht="45.75" customHeight="1" x14ac:dyDescent="0.25">
      <c r="A329" s="9">
        <v>4</v>
      </c>
      <c r="B329" s="15" t="s">
        <v>242</v>
      </c>
      <c r="C329" s="166" t="s">
        <v>286</v>
      </c>
      <c r="D329" s="77" t="s">
        <v>16</v>
      </c>
      <c r="E329" s="29" t="s">
        <v>35</v>
      </c>
      <c r="F329" s="9" t="s">
        <v>216</v>
      </c>
      <c r="G329" s="78" t="s">
        <v>68</v>
      </c>
      <c r="H329" s="9"/>
      <c r="I329" s="77"/>
      <c r="J329" s="77"/>
      <c r="K329" s="9" t="s">
        <v>155</v>
      </c>
      <c r="L329" s="29"/>
      <c r="M329" s="9"/>
      <c r="N329" s="12"/>
      <c r="O329" s="13">
        <v>10000</v>
      </c>
      <c r="P329" s="170" t="s">
        <v>660</v>
      </c>
      <c r="Q329" s="21" t="s">
        <v>296</v>
      </c>
    </row>
    <row r="330" spans="1:19" ht="100.5" customHeight="1" x14ac:dyDescent="0.25">
      <c r="A330" s="9">
        <v>4</v>
      </c>
      <c r="B330" s="15" t="s">
        <v>242</v>
      </c>
      <c r="C330" s="166"/>
      <c r="D330" s="77" t="s">
        <v>16</v>
      </c>
      <c r="E330" s="29" t="s">
        <v>35</v>
      </c>
      <c r="F330" s="9" t="s">
        <v>216</v>
      </c>
      <c r="G330" s="78" t="s">
        <v>217</v>
      </c>
      <c r="H330" s="9"/>
      <c r="I330" s="77"/>
      <c r="J330" s="77"/>
      <c r="K330" s="9" t="s">
        <v>155</v>
      </c>
      <c r="L330" s="29"/>
      <c r="M330" s="9"/>
      <c r="N330" s="12"/>
      <c r="O330" s="13">
        <v>20000</v>
      </c>
      <c r="P330" s="170"/>
      <c r="Q330" s="19" t="s">
        <v>297</v>
      </c>
    </row>
    <row r="331" spans="1:19" ht="17.25" customHeight="1" x14ac:dyDescent="0.25">
      <c r="A331" s="9">
        <v>4</v>
      </c>
      <c r="B331" s="36"/>
      <c r="C331" s="35"/>
      <c r="D331" s="148"/>
      <c r="E331" s="121"/>
      <c r="F331" s="34"/>
      <c r="G331" s="144"/>
      <c r="H331" s="34"/>
      <c r="I331" s="148"/>
      <c r="J331" s="148"/>
      <c r="K331" s="34"/>
      <c r="L331" s="121"/>
      <c r="M331" s="34"/>
      <c r="N331" s="33"/>
      <c r="O331" s="32"/>
      <c r="P331" s="31"/>
      <c r="Q331" s="30"/>
    </row>
    <row r="332" spans="1:19" ht="51" customHeight="1" x14ac:dyDescent="0.25">
      <c r="A332" s="9">
        <v>4</v>
      </c>
      <c r="B332" s="15" t="s">
        <v>242</v>
      </c>
      <c r="C332" s="166" t="s">
        <v>264</v>
      </c>
      <c r="D332" s="77" t="s">
        <v>16</v>
      </c>
      <c r="E332" s="29" t="s">
        <v>35</v>
      </c>
      <c r="F332" s="9" t="s">
        <v>36</v>
      </c>
      <c r="G332" s="78" t="s">
        <v>61</v>
      </c>
      <c r="H332" s="9"/>
      <c r="I332" s="77"/>
      <c r="J332" s="77"/>
      <c r="K332" s="9"/>
      <c r="L332" s="29" t="s">
        <v>199</v>
      </c>
      <c r="M332" s="9"/>
      <c r="N332" s="12"/>
      <c r="O332" s="13">
        <v>45000</v>
      </c>
      <c r="P332" s="170" t="s">
        <v>754</v>
      </c>
      <c r="Q332" s="14" t="s">
        <v>657</v>
      </c>
      <c r="S332" s="55"/>
    </row>
    <row r="333" spans="1:19" ht="31.5" customHeight="1" x14ac:dyDescent="0.25">
      <c r="A333" s="9">
        <v>4</v>
      </c>
      <c r="B333" s="15" t="s">
        <v>242</v>
      </c>
      <c r="C333" s="166"/>
      <c r="D333" s="77" t="s">
        <v>16</v>
      </c>
      <c r="E333" s="29" t="s">
        <v>35</v>
      </c>
      <c r="F333" s="9" t="s">
        <v>36</v>
      </c>
      <c r="G333" s="78" t="s">
        <v>62</v>
      </c>
      <c r="H333" s="9"/>
      <c r="I333" s="77"/>
      <c r="J333" s="77"/>
      <c r="K333" s="9" t="s">
        <v>155</v>
      </c>
      <c r="L333" s="29" t="s">
        <v>199</v>
      </c>
      <c r="M333" s="9"/>
      <c r="N333" s="12"/>
      <c r="O333" s="13">
        <v>48000</v>
      </c>
      <c r="P333" s="170"/>
      <c r="Q333" s="16" t="s">
        <v>265</v>
      </c>
    </row>
    <row r="334" spans="1:19" ht="31.5" x14ac:dyDescent="0.25">
      <c r="A334" s="9">
        <v>4</v>
      </c>
      <c r="B334" s="15" t="s">
        <v>242</v>
      </c>
      <c r="C334" s="166"/>
      <c r="D334" s="77" t="s">
        <v>16</v>
      </c>
      <c r="E334" s="29" t="s">
        <v>35</v>
      </c>
      <c r="F334" s="9" t="s">
        <v>36</v>
      </c>
      <c r="G334" s="78" t="s">
        <v>64</v>
      </c>
      <c r="H334" s="9"/>
      <c r="I334" s="77"/>
      <c r="J334" s="77"/>
      <c r="K334" s="9" t="s">
        <v>155</v>
      </c>
      <c r="L334" s="29" t="s">
        <v>199</v>
      </c>
      <c r="M334" s="9"/>
      <c r="N334" s="12"/>
      <c r="O334" s="13">
        <v>54000</v>
      </c>
      <c r="P334" s="170"/>
      <c r="Q334" s="16" t="s">
        <v>803</v>
      </c>
    </row>
    <row r="335" spans="1:19" ht="31.5" x14ac:dyDescent="0.25">
      <c r="A335" s="9">
        <v>4</v>
      </c>
      <c r="B335" s="15" t="s">
        <v>242</v>
      </c>
      <c r="C335" s="166"/>
      <c r="D335" s="77" t="s">
        <v>16</v>
      </c>
      <c r="E335" s="29" t="s">
        <v>35</v>
      </c>
      <c r="F335" s="9" t="s">
        <v>36</v>
      </c>
      <c r="G335" s="78" t="s">
        <v>66</v>
      </c>
      <c r="H335" s="9"/>
      <c r="I335" s="77"/>
      <c r="J335" s="77"/>
      <c r="K335" s="9" t="s">
        <v>155</v>
      </c>
      <c r="L335" s="29" t="s">
        <v>199</v>
      </c>
      <c r="M335" s="9"/>
      <c r="N335" s="12"/>
      <c r="O335" s="13">
        <v>5000</v>
      </c>
      <c r="P335" s="170"/>
      <c r="Q335" s="16" t="s">
        <v>266</v>
      </c>
    </row>
    <row r="336" spans="1:19" ht="31.5" x14ac:dyDescent="0.25">
      <c r="A336" s="9">
        <v>4</v>
      </c>
      <c r="B336" s="15" t="s">
        <v>242</v>
      </c>
      <c r="C336" s="166"/>
      <c r="D336" s="77" t="s">
        <v>16</v>
      </c>
      <c r="E336" s="29" t="s">
        <v>35</v>
      </c>
      <c r="F336" s="9" t="s">
        <v>36</v>
      </c>
      <c r="G336" s="78" t="s">
        <v>68</v>
      </c>
      <c r="H336" s="9"/>
      <c r="I336" s="77"/>
      <c r="J336" s="77"/>
      <c r="K336" s="9" t="s">
        <v>155</v>
      </c>
      <c r="L336" s="29" t="s">
        <v>199</v>
      </c>
      <c r="M336" s="9"/>
      <c r="N336" s="12"/>
      <c r="O336" s="13">
        <v>136000</v>
      </c>
      <c r="P336" s="170"/>
      <c r="Q336" s="16" t="s">
        <v>753</v>
      </c>
    </row>
    <row r="337" spans="1:19" ht="31.5" x14ac:dyDescent="0.25">
      <c r="A337" s="9">
        <v>4</v>
      </c>
      <c r="B337" s="15" t="s">
        <v>242</v>
      </c>
      <c r="C337" s="166"/>
      <c r="D337" s="77" t="s">
        <v>16</v>
      </c>
      <c r="E337" s="29" t="s">
        <v>35</v>
      </c>
      <c r="F337" s="9" t="s">
        <v>36</v>
      </c>
      <c r="G337" s="78" t="s">
        <v>79</v>
      </c>
      <c r="H337" s="9"/>
      <c r="I337" s="77"/>
      <c r="J337" s="77"/>
      <c r="K337" s="9" t="s">
        <v>155</v>
      </c>
      <c r="L337" s="29" t="s">
        <v>199</v>
      </c>
      <c r="M337" s="9"/>
      <c r="N337" s="12"/>
      <c r="O337" s="13">
        <v>5000</v>
      </c>
      <c r="P337" s="170"/>
      <c r="Q337" s="16" t="s">
        <v>267</v>
      </c>
    </row>
    <row r="338" spans="1:19" ht="31.5" x14ac:dyDescent="0.25">
      <c r="A338" s="9">
        <v>4</v>
      </c>
      <c r="B338" s="15" t="s">
        <v>242</v>
      </c>
      <c r="C338" s="166"/>
      <c r="D338" s="77" t="s">
        <v>16</v>
      </c>
      <c r="E338" s="29" t="s">
        <v>35</v>
      </c>
      <c r="F338" s="9" t="s">
        <v>36</v>
      </c>
      <c r="G338" s="78" t="s">
        <v>69</v>
      </c>
      <c r="H338" s="9"/>
      <c r="I338" s="77"/>
      <c r="J338" s="77"/>
      <c r="K338" s="9" t="s">
        <v>155</v>
      </c>
      <c r="L338" s="29" t="s">
        <v>199</v>
      </c>
      <c r="M338" s="9"/>
      <c r="N338" s="12"/>
      <c r="O338" s="13">
        <v>8000</v>
      </c>
      <c r="P338" s="170"/>
      <c r="Q338" s="16" t="s">
        <v>268</v>
      </c>
    </row>
    <row r="339" spans="1:19" ht="55.5" customHeight="1" x14ac:dyDescent="0.25">
      <c r="A339" s="9">
        <v>4</v>
      </c>
      <c r="B339" s="15" t="s">
        <v>242</v>
      </c>
      <c r="C339" s="166"/>
      <c r="D339" s="77" t="s">
        <v>16</v>
      </c>
      <c r="E339" s="29" t="s">
        <v>35</v>
      </c>
      <c r="F339" s="9" t="s">
        <v>36</v>
      </c>
      <c r="G339" s="78" t="s">
        <v>151</v>
      </c>
      <c r="H339" s="9"/>
      <c r="I339" s="77"/>
      <c r="J339" s="77"/>
      <c r="K339" s="9" t="s">
        <v>155</v>
      </c>
      <c r="L339" s="29" t="s">
        <v>199</v>
      </c>
      <c r="M339" s="9"/>
      <c r="N339" s="12"/>
      <c r="O339" s="13">
        <v>2000</v>
      </c>
      <c r="P339" s="170"/>
      <c r="Q339" s="16" t="s">
        <v>269</v>
      </c>
      <c r="S339" s="55"/>
    </row>
    <row r="340" spans="1:19" x14ac:dyDescent="0.25">
      <c r="A340" s="9">
        <v>4</v>
      </c>
    </row>
    <row r="341" spans="1:19" ht="45" x14ac:dyDescent="0.25">
      <c r="A341" s="9">
        <v>4</v>
      </c>
      <c r="B341" s="15" t="s">
        <v>242</v>
      </c>
      <c r="C341" s="166" t="s">
        <v>276</v>
      </c>
      <c r="D341" s="77" t="s">
        <v>16</v>
      </c>
      <c r="E341" s="29" t="s">
        <v>35</v>
      </c>
      <c r="F341" s="9" t="s">
        <v>36</v>
      </c>
      <c r="G341" s="78" t="s">
        <v>61</v>
      </c>
      <c r="H341" s="9"/>
      <c r="I341" s="77"/>
      <c r="J341" s="77"/>
      <c r="K341" s="9"/>
      <c r="L341" s="29" t="s">
        <v>200</v>
      </c>
      <c r="M341" s="9"/>
      <c r="N341" s="12"/>
      <c r="O341" s="13">
        <v>68000</v>
      </c>
      <c r="P341" s="170" t="s">
        <v>755</v>
      </c>
      <c r="Q341" s="11" t="s">
        <v>658</v>
      </c>
    </row>
    <row r="342" spans="1:19" ht="31.5" x14ac:dyDescent="0.25">
      <c r="A342" s="9">
        <v>4</v>
      </c>
      <c r="B342" s="15" t="s">
        <v>242</v>
      </c>
      <c r="C342" s="166"/>
      <c r="D342" s="77" t="s">
        <v>16</v>
      </c>
      <c r="E342" s="29" t="s">
        <v>35</v>
      </c>
      <c r="F342" s="9" t="s">
        <v>36</v>
      </c>
      <c r="G342" s="78" t="s">
        <v>62</v>
      </c>
      <c r="H342" s="9"/>
      <c r="I342" s="77"/>
      <c r="J342" s="77"/>
      <c r="K342" s="9" t="s">
        <v>155</v>
      </c>
      <c r="L342" s="29" t="s">
        <v>200</v>
      </c>
      <c r="M342" s="9"/>
      <c r="N342" s="12"/>
      <c r="O342" s="13">
        <v>45000</v>
      </c>
      <c r="P342" s="170"/>
      <c r="Q342" s="11" t="s">
        <v>270</v>
      </c>
    </row>
    <row r="343" spans="1:19" ht="45" x14ac:dyDescent="0.25">
      <c r="A343" s="9">
        <v>4</v>
      </c>
      <c r="B343" s="15" t="s">
        <v>242</v>
      </c>
      <c r="C343" s="166"/>
      <c r="D343" s="77" t="s">
        <v>16</v>
      </c>
      <c r="E343" s="29" t="s">
        <v>35</v>
      </c>
      <c r="F343" s="9" t="s">
        <v>36</v>
      </c>
      <c r="G343" s="78" t="s">
        <v>64</v>
      </c>
      <c r="H343" s="9"/>
      <c r="I343" s="77"/>
      <c r="J343" s="77"/>
      <c r="K343" s="9" t="s">
        <v>155</v>
      </c>
      <c r="L343" s="29" t="s">
        <v>200</v>
      </c>
      <c r="M343" s="9"/>
      <c r="N343" s="12"/>
      <c r="O343" s="13">
        <v>17000</v>
      </c>
      <c r="P343" s="170"/>
      <c r="Q343" s="11" t="s">
        <v>275</v>
      </c>
    </row>
    <row r="344" spans="1:19" ht="31.5" x14ac:dyDescent="0.25">
      <c r="A344" s="9">
        <v>4</v>
      </c>
      <c r="B344" s="15" t="s">
        <v>242</v>
      </c>
      <c r="C344" s="166"/>
      <c r="D344" s="77" t="s">
        <v>16</v>
      </c>
      <c r="E344" s="29" t="s">
        <v>35</v>
      </c>
      <c r="F344" s="9" t="s">
        <v>36</v>
      </c>
      <c r="G344" s="78" t="s">
        <v>66</v>
      </c>
      <c r="H344" s="9"/>
      <c r="I344" s="77"/>
      <c r="J344" s="77"/>
      <c r="K344" s="9" t="s">
        <v>155</v>
      </c>
      <c r="L344" s="29" t="s">
        <v>200</v>
      </c>
      <c r="M344" s="9"/>
      <c r="N344" s="12"/>
      <c r="O344" s="13">
        <v>5000</v>
      </c>
      <c r="P344" s="170"/>
      <c r="Q344" s="11" t="s">
        <v>271</v>
      </c>
    </row>
    <row r="345" spans="1:19" ht="45" x14ac:dyDescent="0.25">
      <c r="A345" s="9">
        <v>4</v>
      </c>
      <c r="B345" s="15" t="s">
        <v>242</v>
      </c>
      <c r="C345" s="166"/>
      <c r="D345" s="77" t="s">
        <v>16</v>
      </c>
      <c r="E345" s="29" t="s">
        <v>35</v>
      </c>
      <c r="F345" s="9" t="s">
        <v>36</v>
      </c>
      <c r="G345" s="78" t="s">
        <v>68</v>
      </c>
      <c r="H345" s="9"/>
      <c r="I345" s="77"/>
      <c r="J345" s="77"/>
      <c r="K345" s="9" t="s">
        <v>155</v>
      </c>
      <c r="L345" s="29" t="s">
        <v>200</v>
      </c>
      <c r="M345" s="9"/>
      <c r="N345" s="12"/>
      <c r="O345" s="13">
        <v>224000</v>
      </c>
      <c r="P345" s="170"/>
      <c r="Q345" s="11" t="s">
        <v>659</v>
      </c>
    </row>
    <row r="346" spans="1:19" ht="31.5" x14ac:dyDescent="0.25">
      <c r="A346" s="9">
        <v>4</v>
      </c>
      <c r="B346" s="15" t="s">
        <v>242</v>
      </c>
      <c r="C346" s="166"/>
      <c r="D346" s="77" t="s">
        <v>16</v>
      </c>
      <c r="E346" s="29" t="s">
        <v>35</v>
      </c>
      <c r="F346" s="9" t="s">
        <v>36</v>
      </c>
      <c r="G346" s="78" t="s">
        <v>117</v>
      </c>
      <c r="H346" s="9"/>
      <c r="I346" s="77"/>
      <c r="J346" s="77"/>
      <c r="K346" s="9" t="s">
        <v>155</v>
      </c>
      <c r="L346" s="29" t="s">
        <v>200</v>
      </c>
      <c r="M346" s="9"/>
      <c r="N346" s="12"/>
      <c r="O346" s="13">
        <v>3000</v>
      </c>
      <c r="P346" s="170"/>
      <c r="Q346" s="11" t="s">
        <v>272</v>
      </c>
    </row>
    <row r="347" spans="1:19" ht="31.5" x14ac:dyDescent="0.25">
      <c r="A347" s="9">
        <v>4</v>
      </c>
      <c r="B347" s="15" t="s">
        <v>242</v>
      </c>
      <c r="C347" s="166"/>
      <c r="D347" s="77" t="s">
        <v>16</v>
      </c>
      <c r="E347" s="29" t="s">
        <v>35</v>
      </c>
      <c r="F347" s="9" t="s">
        <v>36</v>
      </c>
      <c r="G347" s="78" t="s">
        <v>79</v>
      </c>
      <c r="H347" s="9"/>
      <c r="I347" s="77"/>
      <c r="J347" s="77"/>
      <c r="K347" s="9" t="s">
        <v>155</v>
      </c>
      <c r="L347" s="29" t="s">
        <v>200</v>
      </c>
      <c r="M347" s="9"/>
      <c r="N347" s="12"/>
      <c r="O347" s="13">
        <v>20000</v>
      </c>
      <c r="P347" s="170"/>
      <c r="Q347" s="11" t="s">
        <v>204</v>
      </c>
    </row>
    <row r="348" spans="1:19" ht="31.5" x14ac:dyDescent="0.25">
      <c r="A348" s="9">
        <v>4</v>
      </c>
      <c r="B348" s="15" t="s">
        <v>242</v>
      </c>
      <c r="C348" s="166"/>
      <c r="D348" s="77" t="s">
        <v>16</v>
      </c>
      <c r="E348" s="29" t="s">
        <v>35</v>
      </c>
      <c r="F348" s="9" t="s">
        <v>36</v>
      </c>
      <c r="G348" s="78" t="s">
        <v>69</v>
      </c>
      <c r="H348" s="9"/>
      <c r="I348" s="77"/>
      <c r="J348" s="77"/>
      <c r="K348" s="9" t="s">
        <v>155</v>
      </c>
      <c r="L348" s="29" t="s">
        <v>200</v>
      </c>
      <c r="M348" s="9"/>
      <c r="N348" s="12"/>
      <c r="O348" s="13">
        <v>10000</v>
      </c>
      <c r="P348" s="170"/>
      <c r="Q348" s="11" t="s">
        <v>274</v>
      </c>
    </row>
    <row r="349" spans="1:19" ht="31.5" x14ac:dyDescent="0.25">
      <c r="A349" s="9">
        <v>4</v>
      </c>
      <c r="B349" s="15" t="s">
        <v>242</v>
      </c>
      <c r="C349" s="166"/>
      <c r="D349" s="77" t="s">
        <v>16</v>
      </c>
      <c r="E349" s="29" t="s">
        <v>35</v>
      </c>
      <c r="F349" s="9" t="s">
        <v>36</v>
      </c>
      <c r="G349" s="78" t="s">
        <v>151</v>
      </c>
      <c r="H349" s="9"/>
      <c r="I349" s="77"/>
      <c r="J349" s="77"/>
      <c r="K349" s="9" t="s">
        <v>155</v>
      </c>
      <c r="L349" s="29" t="s">
        <v>200</v>
      </c>
      <c r="M349" s="9"/>
      <c r="N349" s="12"/>
      <c r="O349" s="13">
        <v>7000</v>
      </c>
      <c r="P349" s="170"/>
      <c r="Q349" s="11" t="s">
        <v>273</v>
      </c>
      <c r="S349" s="55"/>
    </row>
    <row r="350" spans="1:19" x14ac:dyDescent="0.25">
      <c r="A350" s="9">
        <v>4</v>
      </c>
      <c r="C350" s="58" t="s">
        <v>408</v>
      </c>
    </row>
    <row r="351" spans="1:19" ht="409.5" x14ac:dyDescent="0.25">
      <c r="A351" s="110">
        <v>4</v>
      </c>
      <c r="B351" s="15" t="s">
        <v>242</v>
      </c>
      <c r="C351" s="96" t="s">
        <v>661</v>
      </c>
      <c r="D351" s="77">
        <v>231</v>
      </c>
      <c r="E351" s="29">
        <v>800</v>
      </c>
      <c r="F351" s="9">
        <v>5512</v>
      </c>
      <c r="G351" s="78">
        <v>6123</v>
      </c>
      <c r="H351" s="9"/>
      <c r="I351" s="77"/>
      <c r="J351" s="77"/>
      <c r="K351" s="29" t="s">
        <v>155</v>
      </c>
      <c r="L351" s="29"/>
      <c r="M351" s="9"/>
      <c r="N351" s="12"/>
      <c r="O351" s="13">
        <v>2500000</v>
      </c>
      <c r="P351" s="11" t="s">
        <v>662</v>
      </c>
      <c r="Q351" s="14" t="s">
        <v>663</v>
      </c>
    </row>
    <row r="352" spans="1:19" x14ac:dyDescent="0.25">
      <c r="A352" s="110"/>
      <c r="B352" s="15"/>
      <c r="C352" s="96"/>
      <c r="D352" s="77"/>
      <c r="E352" s="29"/>
      <c r="F352" s="9"/>
      <c r="G352" s="78"/>
      <c r="H352" s="9"/>
      <c r="I352" s="77"/>
      <c r="J352" s="77"/>
      <c r="K352" s="29"/>
      <c r="L352" s="29"/>
      <c r="M352" s="9"/>
      <c r="N352" s="12"/>
      <c r="O352" s="13"/>
      <c r="P352" s="11"/>
      <c r="Q352" s="14"/>
    </row>
    <row r="353" spans="1:20" ht="60" x14ac:dyDescent="0.25">
      <c r="A353" s="110">
        <v>4</v>
      </c>
      <c r="B353" s="15" t="s">
        <v>242</v>
      </c>
      <c r="C353" s="96" t="s">
        <v>285</v>
      </c>
      <c r="D353" s="77">
        <v>231</v>
      </c>
      <c r="E353" s="29" t="s">
        <v>35</v>
      </c>
      <c r="F353" s="9">
        <v>6171</v>
      </c>
      <c r="G353" s="78">
        <v>6122</v>
      </c>
      <c r="H353" s="9"/>
      <c r="I353" s="77"/>
      <c r="J353" s="77"/>
      <c r="K353" s="29" t="s">
        <v>155</v>
      </c>
      <c r="L353" s="29"/>
      <c r="M353" s="9"/>
      <c r="N353" s="12"/>
      <c r="O353" s="13">
        <v>90000</v>
      </c>
      <c r="P353" s="28" t="s">
        <v>664</v>
      </c>
      <c r="Q353" s="14" t="s">
        <v>665</v>
      </c>
    </row>
    <row r="354" spans="1:20" ht="45" x14ac:dyDescent="0.25">
      <c r="A354" s="110">
        <v>4</v>
      </c>
      <c r="B354" s="15" t="s">
        <v>242</v>
      </c>
      <c r="C354" s="96" t="s">
        <v>666</v>
      </c>
      <c r="D354" s="77">
        <v>231</v>
      </c>
      <c r="E354" s="29" t="s">
        <v>35</v>
      </c>
      <c r="F354" s="9">
        <v>6171</v>
      </c>
      <c r="G354" s="78">
        <v>6111</v>
      </c>
      <c r="H354" s="9"/>
      <c r="I354" s="77"/>
      <c r="J354" s="77"/>
      <c r="K354" s="29" t="s">
        <v>155</v>
      </c>
      <c r="L354" s="29"/>
      <c r="M354" s="9"/>
      <c r="N354" s="12"/>
      <c r="O354" s="13">
        <v>100000</v>
      </c>
      <c r="P354" s="28" t="s">
        <v>667</v>
      </c>
      <c r="Q354" s="14" t="s">
        <v>668</v>
      </c>
      <c r="S354" s="97">
        <f>SUM(O277:O354)</f>
        <v>19139000</v>
      </c>
      <c r="T354" t="s">
        <v>716</v>
      </c>
    </row>
    <row r="355" spans="1:20" x14ac:dyDescent="0.25">
      <c r="C355" s="58" t="s">
        <v>482</v>
      </c>
      <c r="S355" s="113">
        <f>S275-S354</f>
        <v>-19029000</v>
      </c>
      <c r="T355" t="s">
        <v>719</v>
      </c>
    </row>
    <row r="356" spans="1:20" ht="95.25" customHeight="1" x14ac:dyDescent="0.25">
      <c r="A356" s="9">
        <v>12</v>
      </c>
      <c r="B356" s="103" t="s">
        <v>229</v>
      </c>
      <c r="C356" s="166" t="s">
        <v>233</v>
      </c>
      <c r="D356" s="77" t="s">
        <v>16</v>
      </c>
      <c r="E356" s="29" t="s">
        <v>35</v>
      </c>
      <c r="F356" s="9" t="s">
        <v>120</v>
      </c>
      <c r="G356" s="78" t="s">
        <v>64</v>
      </c>
      <c r="H356" s="9"/>
      <c r="I356" s="77"/>
      <c r="J356" s="77"/>
      <c r="K356" s="9" t="s">
        <v>166</v>
      </c>
      <c r="L356" s="29" t="s">
        <v>170</v>
      </c>
      <c r="M356" s="9"/>
      <c r="N356" s="12"/>
      <c r="O356" s="13">
        <v>10000</v>
      </c>
      <c r="P356" s="170" t="s">
        <v>609</v>
      </c>
      <c r="Q356" s="14" t="s">
        <v>610</v>
      </c>
    </row>
    <row r="357" spans="1:20" ht="32.25" x14ac:dyDescent="0.25">
      <c r="A357" s="9">
        <v>12</v>
      </c>
      <c r="B357" s="15" t="s">
        <v>229</v>
      </c>
      <c r="C357" s="166"/>
      <c r="D357" s="77" t="s">
        <v>16</v>
      </c>
      <c r="E357" s="29" t="s">
        <v>35</v>
      </c>
      <c r="F357" s="9" t="s">
        <v>120</v>
      </c>
      <c r="G357" s="78" t="s">
        <v>68</v>
      </c>
      <c r="H357" s="9"/>
      <c r="I357" s="77"/>
      <c r="J357" s="77"/>
      <c r="K357" s="9" t="s">
        <v>166</v>
      </c>
      <c r="L357" s="29" t="s">
        <v>170</v>
      </c>
      <c r="M357" s="9"/>
      <c r="N357" s="12"/>
      <c r="O357" s="13">
        <v>20000</v>
      </c>
      <c r="P357" s="170"/>
      <c r="Q357" s="14" t="s">
        <v>611</v>
      </c>
    </row>
    <row r="358" spans="1:20" ht="60" x14ac:dyDescent="0.25">
      <c r="A358" s="9">
        <v>12</v>
      </c>
      <c r="B358" s="15" t="s">
        <v>229</v>
      </c>
      <c r="C358" s="166"/>
      <c r="D358" s="77" t="s">
        <v>16</v>
      </c>
      <c r="E358" s="29" t="s">
        <v>35</v>
      </c>
      <c r="F358" s="9" t="s">
        <v>120</v>
      </c>
      <c r="G358" s="78" t="s">
        <v>69</v>
      </c>
      <c r="H358" s="9"/>
      <c r="I358" s="77"/>
      <c r="J358" s="77"/>
      <c r="K358" s="9" t="s">
        <v>166</v>
      </c>
      <c r="L358" s="29" t="s">
        <v>170</v>
      </c>
      <c r="M358" s="9"/>
      <c r="N358" s="12"/>
      <c r="O358" s="13">
        <v>10000</v>
      </c>
      <c r="P358" s="170"/>
      <c r="Q358" s="14" t="s">
        <v>234</v>
      </c>
    </row>
    <row r="359" spans="1:20" ht="75" x14ac:dyDescent="0.25">
      <c r="A359" s="9">
        <v>12</v>
      </c>
      <c r="B359" s="15" t="s">
        <v>229</v>
      </c>
      <c r="C359" s="20" t="s">
        <v>239</v>
      </c>
      <c r="D359" s="77" t="s">
        <v>16</v>
      </c>
      <c r="E359" s="29" t="s">
        <v>35</v>
      </c>
      <c r="F359" s="9" t="s">
        <v>120</v>
      </c>
      <c r="G359" s="78" t="s">
        <v>130</v>
      </c>
      <c r="H359" s="9"/>
      <c r="I359" s="77"/>
      <c r="J359" s="77"/>
      <c r="K359" s="9" t="s">
        <v>166</v>
      </c>
      <c r="L359" s="29" t="s">
        <v>170</v>
      </c>
      <c r="M359" s="9"/>
      <c r="N359" s="12"/>
      <c r="O359" s="13">
        <v>10000</v>
      </c>
      <c r="P359" s="11" t="s">
        <v>241</v>
      </c>
      <c r="Q359" s="14" t="s">
        <v>238</v>
      </c>
    </row>
    <row r="360" spans="1:20" ht="90" x14ac:dyDescent="0.25">
      <c r="A360" s="9">
        <v>12</v>
      </c>
      <c r="B360" s="15" t="s">
        <v>229</v>
      </c>
      <c r="C360" s="20" t="s">
        <v>230</v>
      </c>
      <c r="D360" s="77" t="s">
        <v>16</v>
      </c>
      <c r="E360" s="29" t="s">
        <v>35</v>
      </c>
      <c r="F360" s="9" t="s">
        <v>165</v>
      </c>
      <c r="G360" s="78" t="s">
        <v>68</v>
      </c>
      <c r="H360" s="9"/>
      <c r="I360" s="77"/>
      <c r="J360" s="77"/>
      <c r="K360" s="9" t="s">
        <v>166</v>
      </c>
      <c r="L360" s="29"/>
      <c r="M360" s="9"/>
      <c r="N360" s="12"/>
      <c r="O360" s="13">
        <v>1297000</v>
      </c>
      <c r="P360" s="11" t="s">
        <v>167</v>
      </c>
      <c r="Q360" s="14" t="s">
        <v>612</v>
      </c>
    </row>
    <row r="361" spans="1:20" ht="67.5" customHeight="1" x14ac:dyDescent="0.25">
      <c r="A361" s="9">
        <v>12</v>
      </c>
      <c r="B361" s="15" t="s">
        <v>229</v>
      </c>
      <c r="C361" s="166" t="s">
        <v>231</v>
      </c>
      <c r="D361" s="77" t="s">
        <v>16</v>
      </c>
      <c r="E361" s="29" t="s">
        <v>35</v>
      </c>
      <c r="F361" s="9" t="s">
        <v>50</v>
      </c>
      <c r="G361" s="78" t="s">
        <v>168</v>
      </c>
      <c r="H361" s="9"/>
      <c r="I361" s="77"/>
      <c r="J361" s="77"/>
      <c r="K361" s="9" t="s">
        <v>166</v>
      </c>
      <c r="L361" s="29" t="s">
        <v>169</v>
      </c>
      <c r="M361" s="9"/>
      <c r="N361" s="12"/>
      <c r="O361" s="13">
        <v>1000000</v>
      </c>
      <c r="P361" s="171" t="s">
        <v>232</v>
      </c>
      <c r="Q361" s="14" t="s">
        <v>809</v>
      </c>
    </row>
    <row r="362" spans="1:20" ht="42" customHeight="1" x14ac:dyDescent="0.25">
      <c r="A362" s="9">
        <v>12</v>
      </c>
      <c r="B362" s="15" t="s">
        <v>229</v>
      </c>
      <c r="C362" s="166"/>
      <c r="D362" s="77" t="s">
        <v>16</v>
      </c>
      <c r="E362" s="29" t="s">
        <v>35</v>
      </c>
      <c r="F362" s="9" t="s">
        <v>50</v>
      </c>
      <c r="G362" s="78" t="s">
        <v>68</v>
      </c>
      <c r="H362" s="9"/>
      <c r="I362" s="77"/>
      <c r="J362" s="77"/>
      <c r="K362" s="9" t="s">
        <v>166</v>
      </c>
      <c r="L362" s="29" t="s">
        <v>169</v>
      </c>
      <c r="M362" s="9"/>
      <c r="N362" s="12"/>
      <c r="O362" s="108">
        <v>85000</v>
      </c>
      <c r="P362" s="172"/>
      <c r="Q362" s="14" t="s">
        <v>810</v>
      </c>
    </row>
    <row r="363" spans="1:20" ht="60" x14ac:dyDescent="0.25">
      <c r="A363" s="9">
        <v>12</v>
      </c>
      <c r="B363" s="15" t="s">
        <v>229</v>
      </c>
      <c r="C363" s="157" t="s">
        <v>613</v>
      </c>
      <c r="D363" s="77" t="s">
        <v>16</v>
      </c>
      <c r="E363" s="29" t="s">
        <v>35</v>
      </c>
      <c r="F363" s="9" t="s">
        <v>36</v>
      </c>
      <c r="G363" s="78" t="s">
        <v>66</v>
      </c>
      <c r="H363" s="9"/>
      <c r="I363" s="77"/>
      <c r="J363" s="77"/>
      <c r="K363" s="9" t="s">
        <v>166</v>
      </c>
      <c r="L363" s="29" t="s">
        <v>170</v>
      </c>
      <c r="M363" s="9"/>
      <c r="N363" s="12"/>
      <c r="O363" s="13">
        <v>180000</v>
      </c>
      <c r="P363" s="11" t="s">
        <v>240</v>
      </c>
      <c r="Q363" s="17" t="s">
        <v>614</v>
      </c>
    </row>
    <row r="364" spans="1:20" ht="77.25" customHeight="1" x14ac:dyDescent="0.25">
      <c r="A364" s="9">
        <v>12</v>
      </c>
      <c r="B364" s="15" t="s">
        <v>229</v>
      </c>
      <c r="C364" s="158"/>
      <c r="D364" s="77" t="s">
        <v>16</v>
      </c>
      <c r="E364" s="29" t="s">
        <v>35</v>
      </c>
      <c r="F364" s="9" t="s">
        <v>36</v>
      </c>
      <c r="G364" s="78" t="s">
        <v>69</v>
      </c>
      <c r="H364" s="9"/>
      <c r="I364" s="77"/>
      <c r="J364" s="77"/>
      <c r="K364" s="9" t="s">
        <v>166</v>
      </c>
      <c r="L364" s="29" t="s">
        <v>170</v>
      </c>
      <c r="M364" s="9"/>
      <c r="N364" s="12"/>
      <c r="O364" s="13">
        <v>90000</v>
      </c>
      <c r="P364" s="11" t="s">
        <v>236</v>
      </c>
      <c r="Q364" s="17" t="s">
        <v>618</v>
      </c>
    </row>
    <row r="365" spans="1:20" ht="90" x14ac:dyDescent="0.25">
      <c r="A365" s="9">
        <v>12</v>
      </c>
      <c r="B365" s="15" t="s">
        <v>229</v>
      </c>
      <c r="C365" s="158"/>
      <c r="D365" s="77" t="s">
        <v>16</v>
      </c>
      <c r="E365" s="29" t="s">
        <v>35</v>
      </c>
      <c r="F365" s="9" t="s">
        <v>36</v>
      </c>
      <c r="G365" s="78" t="s">
        <v>151</v>
      </c>
      <c r="H365" s="9"/>
      <c r="I365" s="77"/>
      <c r="J365" s="77"/>
      <c r="K365" s="9" t="s">
        <v>166</v>
      </c>
      <c r="L365" s="29" t="s">
        <v>170</v>
      </c>
      <c r="M365" s="9"/>
      <c r="N365" s="12"/>
      <c r="O365" s="13">
        <v>130000</v>
      </c>
      <c r="P365" s="11" t="s">
        <v>237</v>
      </c>
      <c r="Q365" s="41" t="s">
        <v>619</v>
      </c>
    </row>
    <row r="366" spans="1:20" ht="32.25" x14ac:dyDescent="0.25">
      <c r="A366" s="9">
        <v>12</v>
      </c>
      <c r="B366" s="15" t="s">
        <v>229</v>
      </c>
      <c r="C366" s="158"/>
      <c r="D366" s="77" t="s">
        <v>16</v>
      </c>
      <c r="E366" s="29" t="s">
        <v>35</v>
      </c>
      <c r="F366" s="9" t="s">
        <v>36</v>
      </c>
      <c r="G366" s="78" t="s">
        <v>68</v>
      </c>
      <c r="H366" s="9"/>
      <c r="I366" s="77"/>
      <c r="J366" s="77"/>
      <c r="K366" s="9" t="s">
        <v>166</v>
      </c>
      <c r="L366" s="29" t="s">
        <v>170</v>
      </c>
      <c r="M366" s="9"/>
      <c r="N366" s="12"/>
      <c r="O366" s="13">
        <v>15000</v>
      </c>
      <c r="P366" s="175" t="s">
        <v>235</v>
      </c>
      <c r="Q366" s="17" t="s">
        <v>616</v>
      </c>
    </row>
    <row r="367" spans="1:20" ht="32.25" x14ac:dyDescent="0.25">
      <c r="A367" s="9">
        <v>12</v>
      </c>
      <c r="B367" s="15" t="s">
        <v>229</v>
      </c>
      <c r="C367" s="158"/>
      <c r="D367" s="77" t="s">
        <v>16</v>
      </c>
      <c r="E367" s="29" t="s">
        <v>35</v>
      </c>
      <c r="F367" s="9" t="s">
        <v>36</v>
      </c>
      <c r="G367" s="78">
        <v>5173</v>
      </c>
      <c r="H367" s="9"/>
      <c r="I367" s="77"/>
      <c r="J367" s="77"/>
      <c r="K367" s="9" t="s">
        <v>166</v>
      </c>
      <c r="L367" s="29" t="s">
        <v>170</v>
      </c>
      <c r="M367" s="9"/>
      <c r="N367" s="12"/>
      <c r="O367" s="13">
        <v>25000</v>
      </c>
      <c r="P367" s="175"/>
      <c r="Q367" s="17" t="s">
        <v>617</v>
      </c>
    </row>
    <row r="368" spans="1:20" ht="34.5" customHeight="1" x14ac:dyDescent="0.25">
      <c r="A368" s="9">
        <v>12</v>
      </c>
      <c r="B368" s="15" t="s">
        <v>229</v>
      </c>
      <c r="C368" s="158"/>
      <c r="D368" s="77">
        <v>231</v>
      </c>
      <c r="E368" s="29" t="s">
        <v>35</v>
      </c>
      <c r="F368" s="9">
        <v>6171</v>
      </c>
      <c r="G368" s="78">
        <v>5169</v>
      </c>
      <c r="H368" s="9"/>
      <c r="I368" s="77"/>
      <c r="J368" s="77"/>
      <c r="K368" s="29" t="s">
        <v>166</v>
      </c>
      <c r="L368" s="29" t="s">
        <v>721</v>
      </c>
      <c r="M368" s="9"/>
      <c r="N368" s="12"/>
      <c r="O368" s="13">
        <v>150000</v>
      </c>
      <c r="P368" s="157" t="s">
        <v>722</v>
      </c>
      <c r="Q368" s="185" t="s">
        <v>804</v>
      </c>
    </row>
    <row r="369" spans="1:20" ht="33.75" customHeight="1" x14ac:dyDescent="0.25">
      <c r="A369" s="9">
        <v>12</v>
      </c>
      <c r="B369" s="15" t="s">
        <v>229</v>
      </c>
      <c r="C369" s="158"/>
      <c r="D369" s="77">
        <v>231</v>
      </c>
      <c r="E369" s="29" t="s">
        <v>35</v>
      </c>
      <c r="F369" s="9">
        <v>6171</v>
      </c>
      <c r="G369" s="78">
        <v>5175</v>
      </c>
      <c r="H369" s="9"/>
      <c r="I369" s="77"/>
      <c r="J369" s="77"/>
      <c r="K369" s="29" t="s">
        <v>166</v>
      </c>
      <c r="L369" s="29" t="s">
        <v>721</v>
      </c>
      <c r="M369" s="9"/>
      <c r="N369" s="12"/>
      <c r="O369" s="13">
        <v>70000</v>
      </c>
      <c r="P369" s="159"/>
      <c r="Q369" s="186"/>
    </row>
    <row r="370" spans="1:20" ht="300" x14ac:dyDescent="0.25">
      <c r="A370" s="9">
        <v>12</v>
      </c>
      <c r="B370" s="15" t="s">
        <v>229</v>
      </c>
      <c r="C370" s="159"/>
      <c r="D370" s="77" t="s">
        <v>16</v>
      </c>
      <c r="E370" s="29" t="s">
        <v>35</v>
      </c>
      <c r="F370" s="9" t="s">
        <v>36</v>
      </c>
      <c r="G370" s="78" t="s">
        <v>67</v>
      </c>
      <c r="H370" s="9"/>
      <c r="I370" s="77"/>
      <c r="J370" s="77"/>
      <c r="K370" s="9" t="s">
        <v>166</v>
      </c>
      <c r="L370" s="29" t="s">
        <v>170</v>
      </c>
      <c r="M370" s="9"/>
      <c r="N370" s="12"/>
      <c r="O370" s="13">
        <v>311000</v>
      </c>
      <c r="P370" s="28" t="s">
        <v>171</v>
      </c>
      <c r="Q370" s="14" t="s">
        <v>615</v>
      </c>
      <c r="S370" s="55"/>
    </row>
    <row r="371" spans="1:20" ht="30" x14ac:dyDescent="0.25">
      <c r="A371" s="106">
        <v>12</v>
      </c>
      <c r="B371" s="154" t="s">
        <v>229</v>
      </c>
      <c r="C371" s="157" t="s">
        <v>222</v>
      </c>
      <c r="D371" s="107">
        <v>231</v>
      </c>
      <c r="E371" s="29" t="s">
        <v>35</v>
      </c>
      <c r="F371" s="9">
        <v>6171</v>
      </c>
      <c r="G371" s="78">
        <v>5169</v>
      </c>
      <c r="H371" s="9"/>
      <c r="I371" s="77"/>
      <c r="J371" s="77"/>
      <c r="K371" s="29" t="s">
        <v>166</v>
      </c>
      <c r="L371" s="29" t="s">
        <v>221</v>
      </c>
      <c r="M371" s="9"/>
      <c r="N371" s="12"/>
      <c r="O371" s="13">
        <v>120000</v>
      </c>
      <c r="P371" s="157" t="s">
        <v>620</v>
      </c>
      <c r="Q371" s="14" t="s">
        <v>621</v>
      </c>
      <c r="S371" s="55"/>
    </row>
    <row r="372" spans="1:20" x14ac:dyDescent="0.25">
      <c r="A372" s="106">
        <v>12</v>
      </c>
      <c r="B372" s="155"/>
      <c r="C372" s="158"/>
      <c r="D372" s="104">
        <v>231</v>
      </c>
      <c r="E372" s="29" t="s">
        <v>35</v>
      </c>
      <c r="F372" s="9">
        <v>6171</v>
      </c>
      <c r="G372" s="77">
        <v>5169</v>
      </c>
      <c r="H372" s="61"/>
      <c r="I372" s="77"/>
      <c r="J372" s="77"/>
      <c r="K372" s="29" t="s">
        <v>166</v>
      </c>
      <c r="L372" s="29" t="s">
        <v>221</v>
      </c>
      <c r="M372" s="9"/>
      <c r="N372" s="9"/>
      <c r="O372" s="108">
        <v>20000</v>
      </c>
      <c r="P372" s="158"/>
      <c r="Q372" s="11" t="s">
        <v>622</v>
      </c>
      <c r="R372" s="14"/>
      <c r="S372"/>
      <c r="T372" s="55"/>
    </row>
    <row r="373" spans="1:20" ht="31.5" customHeight="1" x14ac:dyDescent="0.25">
      <c r="A373" s="9">
        <v>12</v>
      </c>
      <c r="B373" s="156"/>
      <c r="C373" s="159"/>
      <c r="D373" s="77" t="s">
        <v>16</v>
      </c>
      <c r="E373" s="29" t="s">
        <v>35</v>
      </c>
      <c r="F373" s="9" t="s">
        <v>36</v>
      </c>
      <c r="G373" s="78">
        <v>5169</v>
      </c>
      <c r="H373" s="9"/>
      <c r="I373" s="77"/>
      <c r="J373" s="77"/>
      <c r="K373" s="9" t="s">
        <v>166</v>
      </c>
      <c r="L373" s="29" t="s">
        <v>221</v>
      </c>
      <c r="M373" s="9"/>
      <c r="N373" s="12"/>
      <c r="O373" s="13">
        <v>30000</v>
      </c>
      <c r="P373" s="159"/>
      <c r="Q373" s="14" t="s">
        <v>623</v>
      </c>
      <c r="S373" s="97">
        <f>SUM(O356:O373)</f>
        <v>3573000</v>
      </c>
      <c r="T373" t="s">
        <v>716</v>
      </c>
    </row>
    <row r="374" spans="1:20" x14ac:dyDescent="0.25">
      <c r="C374" s="58" t="s">
        <v>482</v>
      </c>
      <c r="S374" s="98">
        <f>-S373</f>
        <v>-3573000</v>
      </c>
      <c r="T374" t="s">
        <v>719</v>
      </c>
    </row>
    <row r="375" spans="1:20" ht="409.5" x14ac:dyDescent="0.25">
      <c r="A375" s="9" t="s">
        <v>152</v>
      </c>
      <c r="B375" s="100" t="s">
        <v>302</v>
      </c>
      <c r="C375" s="157" t="s">
        <v>298</v>
      </c>
      <c r="D375" s="77" t="s">
        <v>16</v>
      </c>
      <c r="E375" s="29" t="s">
        <v>35</v>
      </c>
      <c r="F375" s="9" t="s">
        <v>36</v>
      </c>
      <c r="G375" s="78" t="s">
        <v>74</v>
      </c>
      <c r="H375" s="9"/>
      <c r="I375" s="77"/>
      <c r="J375" s="77"/>
      <c r="K375" s="9"/>
      <c r="L375" s="29"/>
      <c r="M375" s="9"/>
      <c r="N375" s="12"/>
      <c r="O375" s="13">
        <v>31815000</v>
      </c>
      <c r="P375" s="180"/>
      <c r="Q375" s="102" t="s">
        <v>605</v>
      </c>
    </row>
    <row r="376" spans="1:20" ht="30" x14ac:dyDescent="0.25">
      <c r="A376" s="9" t="s">
        <v>152</v>
      </c>
      <c r="B376" s="15" t="s">
        <v>302</v>
      </c>
      <c r="C376" s="158"/>
      <c r="D376" s="77" t="s">
        <v>16</v>
      </c>
      <c r="E376" s="29" t="s">
        <v>35</v>
      </c>
      <c r="F376" s="9" t="s">
        <v>36</v>
      </c>
      <c r="G376" s="78" t="s">
        <v>75</v>
      </c>
      <c r="H376" s="9"/>
      <c r="I376" s="77"/>
      <c r="J376" s="77"/>
      <c r="K376" s="9"/>
      <c r="L376" s="29"/>
      <c r="M376" s="9"/>
      <c r="N376" s="12"/>
      <c r="O376" s="13">
        <v>7954000</v>
      </c>
      <c r="P376" s="180"/>
      <c r="Q376" s="37" t="s">
        <v>299</v>
      </c>
    </row>
    <row r="377" spans="1:20" ht="30" x14ac:dyDescent="0.25">
      <c r="A377" s="9" t="s">
        <v>152</v>
      </c>
      <c r="B377" s="15" t="s">
        <v>302</v>
      </c>
      <c r="C377" s="158"/>
      <c r="D377" s="77" t="s">
        <v>16</v>
      </c>
      <c r="E377" s="29" t="s">
        <v>35</v>
      </c>
      <c r="F377" s="9" t="s">
        <v>36</v>
      </c>
      <c r="G377" s="78" t="s">
        <v>76</v>
      </c>
      <c r="H377" s="9"/>
      <c r="I377" s="77"/>
      <c r="J377" s="77"/>
      <c r="K377" s="9"/>
      <c r="L377" s="29"/>
      <c r="M377" s="9"/>
      <c r="N377" s="12"/>
      <c r="O377" s="13">
        <v>2863000</v>
      </c>
      <c r="P377" s="180"/>
      <c r="Q377" s="37" t="s">
        <v>300</v>
      </c>
    </row>
    <row r="378" spans="1:20" ht="21" x14ac:dyDescent="0.25">
      <c r="A378" s="9" t="s">
        <v>152</v>
      </c>
      <c r="B378" s="15" t="s">
        <v>302</v>
      </c>
      <c r="C378" s="158"/>
      <c r="D378" s="77" t="s">
        <v>16</v>
      </c>
      <c r="E378" s="29" t="s">
        <v>35</v>
      </c>
      <c r="F378" s="9" t="s">
        <v>36</v>
      </c>
      <c r="G378" s="78" t="s">
        <v>153</v>
      </c>
      <c r="H378" s="9"/>
      <c r="I378" s="77"/>
      <c r="J378" s="77"/>
      <c r="K378" s="9"/>
      <c r="L378" s="29"/>
      <c r="M378" s="9"/>
      <c r="N378" s="12"/>
      <c r="O378" s="13">
        <v>163000</v>
      </c>
      <c r="P378" s="180"/>
      <c r="Q378" s="16" t="s">
        <v>301</v>
      </c>
    </row>
    <row r="379" spans="1:20" ht="45" x14ac:dyDescent="0.25">
      <c r="A379" s="9" t="s">
        <v>152</v>
      </c>
      <c r="B379" s="15" t="s">
        <v>302</v>
      </c>
      <c r="C379" s="159"/>
      <c r="D379" s="77" t="s">
        <v>16</v>
      </c>
      <c r="E379" s="29" t="s">
        <v>35</v>
      </c>
      <c r="F379" s="9" t="s">
        <v>36</v>
      </c>
      <c r="G379" s="78" t="s">
        <v>61</v>
      </c>
      <c r="H379" s="9"/>
      <c r="I379" s="77"/>
      <c r="J379" s="77"/>
      <c r="K379" s="9"/>
      <c r="L379" s="29"/>
      <c r="M379" s="9"/>
      <c r="N379" s="12"/>
      <c r="O379" s="13">
        <v>400000</v>
      </c>
      <c r="P379" s="180"/>
      <c r="Q379" s="14" t="s">
        <v>606</v>
      </c>
    </row>
    <row r="380" spans="1:20" ht="55.5" customHeight="1" x14ac:dyDescent="0.25">
      <c r="A380" s="9" t="s">
        <v>152</v>
      </c>
      <c r="B380" s="15" t="s">
        <v>302</v>
      </c>
      <c r="C380" s="20" t="s">
        <v>303</v>
      </c>
      <c r="D380" s="77" t="s">
        <v>154</v>
      </c>
      <c r="E380" s="29" t="s">
        <v>155</v>
      </c>
      <c r="F380" s="9" t="s">
        <v>36</v>
      </c>
      <c r="G380" s="78" t="s">
        <v>156</v>
      </c>
      <c r="H380" s="9"/>
      <c r="I380" s="77"/>
      <c r="J380" s="77"/>
      <c r="K380" s="9" t="s">
        <v>157</v>
      </c>
      <c r="L380" s="29"/>
      <c r="M380" s="9"/>
      <c r="N380" s="12"/>
      <c r="O380" s="13">
        <v>2458000</v>
      </c>
      <c r="P380" s="101" t="s">
        <v>607</v>
      </c>
      <c r="Q380" s="14" t="s">
        <v>608</v>
      </c>
      <c r="S380" s="97">
        <f>SUM(O375:O380)</f>
        <v>45653000</v>
      </c>
      <c r="T380" t="s">
        <v>716</v>
      </c>
    </row>
    <row r="381" spans="1:20" s="22" customFormat="1" x14ac:dyDescent="0.25">
      <c r="B381" s="23"/>
      <c r="C381" s="73"/>
      <c r="D381" s="149"/>
      <c r="E381" s="122"/>
      <c r="G381" s="145"/>
      <c r="I381" s="149"/>
      <c r="J381" s="149"/>
      <c r="L381" s="122"/>
      <c r="N381" s="130">
        <f>SUM(N4:N380)</f>
        <v>277203930</v>
      </c>
      <c r="O381" s="130">
        <f>SUM(O4:O380)</f>
        <v>275417930</v>
      </c>
      <c r="P381" s="24"/>
      <c r="Q381" s="25"/>
      <c r="S381" s="98">
        <f>-S380</f>
        <v>-45653000</v>
      </c>
      <c r="T381" s="59" t="s">
        <v>719</v>
      </c>
    </row>
    <row r="382" spans="1:20" x14ac:dyDescent="0.25">
      <c r="N382" s="5"/>
      <c r="O382" s="93"/>
    </row>
    <row r="383" spans="1:20" x14ac:dyDescent="0.25">
      <c r="C383" s="58" t="s">
        <v>464</v>
      </c>
    </row>
    <row r="384" spans="1:20" ht="30" x14ac:dyDescent="0.25">
      <c r="A384" s="9" t="s">
        <v>15</v>
      </c>
      <c r="B384" s="15" t="s">
        <v>453</v>
      </c>
      <c r="C384" s="20" t="s">
        <v>480</v>
      </c>
      <c r="D384" s="77" t="s">
        <v>16</v>
      </c>
      <c r="E384" s="29" t="s">
        <v>29</v>
      </c>
      <c r="F384" s="9"/>
      <c r="G384" s="78" t="s">
        <v>44</v>
      </c>
      <c r="H384" s="9"/>
      <c r="I384" s="77"/>
      <c r="J384" s="77"/>
      <c r="K384" s="9"/>
      <c r="L384" s="29"/>
      <c r="M384" s="9"/>
      <c r="N384" s="13">
        <v>-1786000</v>
      </c>
      <c r="O384" s="13"/>
      <c r="P384" s="11"/>
      <c r="Q384" s="11" t="s">
        <v>496</v>
      </c>
    </row>
    <row r="386" spans="14:16" x14ac:dyDescent="0.25">
      <c r="N386" s="3"/>
      <c r="O386"/>
      <c r="P386"/>
    </row>
    <row r="387" spans="14:16" x14ac:dyDescent="0.25">
      <c r="N387" s="3"/>
      <c r="O387"/>
      <c r="P387"/>
    </row>
    <row r="388" spans="14:16" x14ac:dyDescent="0.25">
      <c r="O388"/>
      <c r="P388"/>
    </row>
    <row r="389" spans="14:16" x14ac:dyDescent="0.25">
      <c r="O389"/>
      <c r="P389" s="18"/>
    </row>
    <row r="390" spans="14:16" x14ac:dyDescent="0.25">
      <c r="O390" s="18"/>
      <c r="P390" s="18"/>
    </row>
    <row r="391" spans="14:16" x14ac:dyDescent="0.25">
      <c r="P391" s="137"/>
    </row>
  </sheetData>
  <autoFilter ref="B1:B384" xr:uid="{00000000-0001-0000-0000-000000000000}"/>
  <mergeCells count="95">
    <mergeCell ref="Q368:Q369"/>
    <mergeCell ref="P160:P161"/>
    <mergeCell ref="C232:C234"/>
    <mergeCell ref="C243:C245"/>
    <mergeCell ref="Q139:Q140"/>
    <mergeCell ref="C292:C293"/>
    <mergeCell ref="P294:P297"/>
    <mergeCell ref="C280:C290"/>
    <mergeCell ref="C277:C279"/>
    <mergeCell ref="P300:P303"/>
    <mergeCell ref="C223:C224"/>
    <mergeCell ref="C226:C227"/>
    <mergeCell ref="C230:C231"/>
    <mergeCell ref="C308:C328"/>
    <mergeCell ref="C162:C164"/>
    <mergeCell ref="C165:C172"/>
    <mergeCell ref="C130:C134"/>
    <mergeCell ref="P130:P134"/>
    <mergeCell ref="C135:C140"/>
    <mergeCell ref="P208:P215"/>
    <mergeCell ref="P173:P174"/>
    <mergeCell ref="C173:C174"/>
    <mergeCell ref="P175:P180"/>
    <mergeCell ref="C193:C206"/>
    <mergeCell ref="P190:P192"/>
    <mergeCell ref="P193:P207"/>
    <mergeCell ref="C144:C145"/>
    <mergeCell ref="C147:C148"/>
    <mergeCell ref="C155:C158"/>
    <mergeCell ref="C208:C215"/>
    <mergeCell ref="C159:C161"/>
    <mergeCell ref="C182:C185"/>
    <mergeCell ref="P80:P82"/>
    <mergeCell ref="P83:P85"/>
    <mergeCell ref="P86:P88"/>
    <mergeCell ref="P102:P106"/>
    <mergeCell ref="C80:C90"/>
    <mergeCell ref="C4:C9"/>
    <mergeCell ref="P4:P9"/>
    <mergeCell ref="C33:C34"/>
    <mergeCell ref="C36:C38"/>
    <mergeCell ref="C14:C15"/>
    <mergeCell ref="P36:P38"/>
    <mergeCell ref="C17:C18"/>
    <mergeCell ref="P375:P379"/>
    <mergeCell ref="P308:P328"/>
    <mergeCell ref="C332:C339"/>
    <mergeCell ref="P332:P339"/>
    <mergeCell ref="P341:P349"/>
    <mergeCell ref="C341:C349"/>
    <mergeCell ref="P366:P367"/>
    <mergeCell ref="C363:C370"/>
    <mergeCell ref="C375:C379"/>
    <mergeCell ref="C371:C373"/>
    <mergeCell ref="P329:P330"/>
    <mergeCell ref="P368:P369"/>
    <mergeCell ref="P361:P362"/>
    <mergeCell ref="C46:C51"/>
    <mergeCell ref="C52:C62"/>
    <mergeCell ref="P46:P48"/>
    <mergeCell ref="P49:P62"/>
    <mergeCell ref="P69:P75"/>
    <mergeCell ref="C74:C75"/>
    <mergeCell ref="C43:C44"/>
    <mergeCell ref="P43:P44"/>
    <mergeCell ref="C247:C248"/>
    <mergeCell ref="P247:P248"/>
    <mergeCell ref="C190:C192"/>
    <mergeCell ref="P108:P109"/>
    <mergeCell ref="C102:C109"/>
    <mergeCell ref="C118:C120"/>
    <mergeCell ref="C111:C112"/>
    <mergeCell ref="P167:P172"/>
    <mergeCell ref="P162:P166"/>
    <mergeCell ref="C116:C117"/>
    <mergeCell ref="C122:C124"/>
    <mergeCell ref="C76:C79"/>
    <mergeCell ref="P76:P79"/>
    <mergeCell ref="C69:C73"/>
    <mergeCell ref="B371:B373"/>
    <mergeCell ref="P371:P373"/>
    <mergeCell ref="C175:C181"/>
    <mergeCell ref="C294:C297"/>
    <mergeCell ref="C300:C307"/>
    <mergeCell ref="P304:P307"/>
    <mergeCell ref="C241:C242"/>
    <mergeCell ref="C253:C256"/>
    <mergeCell ref="C257:C261"/>
    <mergeCell ref="C273:C274"/>
    <mergeCell ref="P277:P281"/>
    <mergeCell ref="P282:P290"/>
    <mergeCell ref="C361:C362"/>
    <mergeCell ref="P356:P358"/>
    <mergeCell ref="C356:C358"/>
    <mergeCell ref="C329:C330"/>
  </mergeCells>
  <phoneticPr fontId="13" type="noConversion"/>
  <printOptions horizontalCentered="1" verticalCentered="1"/>
  <pageMargins left="0.39370078740157477" right="0.39370078740157477" top="0.39370078740157477" bottom="0.39370078740157477" header="0" footer="0"/>
  <pageSetup paperSize="9" scale="70" fitToHeight="0" orientation="landscape" r:id="rId1"/>
  <headerFooter>
    <oddHeader>&amp;C&amp;9&amp;F</oddHeader>
    <oddFooter>&amp;C&amp;9Stránka &amp;P z &amp;N</oddFooter>
  </headerFooter>
  <rowBreaks count="2" manualBreakCount="2">
    <brk id="206" max="16" man="1"/>
    <brk id="21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Návrh rozpočtu 2026</vt:lpstr>
      <vt:lpstr>List1</vt:lpstr>
      <vt:lpstr>'Návrh rozpočtu 2026'!Oblast_tisku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Friedlová</dc:creator>
  <cp:lastModifiedBy>Hana Milatová</cp:lastModifiedBy>
  <cp:lastPrinted>2025-11-03T10:39:53Z</cp:lastPrinted>
  <dcterms:created xsi:type="dcterms:W3CDTF">2024-09-19T12:01:30Z</dcterms:created>
  <dcterms:modified xsi:type="dcterms:W3CDTF">2025-12-03T12:23:51Z</dcterms:modified>
</cp:coreProperties>
</file>